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ppinghamccacademy-my.sharepoint.com/personal/thomas_c_ucc_rutland_sch_uk/Documents/School Games Stuff/Primary/"/>
    </mc:Choice>
  </mc:AlternateContent>
  <xr:revisionPtr revIDLastSave="838" documentId="13_ncr:1_{A0B09979-0453-46FF-AA95-C88455837957}" xr6:coauthVersionLast="47" xr6:coauthVersionMax="47" xr10:uidLastSave="{38C944ED-DCDC-4774-83D5-3C59AEC044B3}"/>
  <bookViews>
    <workbookView xWindow="-108" yWindow="-108" windowWidth="23256" windowHeight="13896" xr2:uid="{00000000-000D-0000-FFFF-FFFF00000000}"/>
  </bookViews>
  <sheets>
    <sheet name="Total" sheetId="1" r:id="rId1"/>
    <sheet name="Autumn" sheetId="3" r:id="rId2"/>
    <sheet name="Spring" sheetId="7" r:id="rId3"/>
    <sheet name="Summer" sheetId="6" r:id="rId4"/>
  </sheets>
  <definedNames>
    <definedName name="_xlnm.Print_Area" localSheetId="0">Total!$A$1:$I$34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5" i="7" l="1"/>
  <c r="T25" i="7"/>
  <c r="S25" i="7"/>
  <c r="F25" i="3"/>
  <c r="S24" i="3"/>
  <c r="S3" i="3"/>
  <c r="S4" i="3"/>
  <c r="S5" i="3"/>
  <c r="S6" i="3"/>
  <c r="S9" i="3"/>
  <c r="S11" i="3"/>
  <c r="S12" i="3"/>
  <c r="S13" i="3"/>
  <c r="S14" i="3"/>
  <c r="S15" i="3"/>
  <c r="S16" i="3"/>
  <c r="S17" i="3"/>
  <c r="S18" i="3"/>
  <c r="S19" i="3"/>
  <c r="S21" i="3"/>
  <c r="S22" i="3"/>
  <c r="R25" i="7" l="1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B25" i="7"/>
  <c r="H29" i="1"/>
  <c r="H28" i="1"/>
  <c r="C34" i="1"/>
  <c r="H34" i="1" s="1"/>
  <c r="C33" i="1"/>
  <c r="H33" i="1" s="1"/>
  <c r="C32" i="1"/>
  <c r="H32" i="1" s="1"/>
  <c r="C31" i="1"/>
  <c r="H31" i="1" s="1"/>
  <c r="C30" i="1"/>
  <c r="H30" i="1" s="1"/>
  <c r="C29" i="1"/>
  <c r="C28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R25" i="3"/>
  <c r="Q25" i="3"/>
  <c r="O25" i="3"/>
  <c r="P25" i="3" l="1"/>
  <c r="N25" i="3"/>
  <c r="M25" i="3"/>
  <c r="L25" i="3"/>
  <c r="K25" i="3"/>
  <c r="J25" i="3"/>
  <c r="I25" i="3"/>
  <c r="H25" i="3"/>
  <c r="G25" i="3"/>
  <c r="E25" i="3"/>
  <c r="D25" i="3"/>
  <c r="C25" i="3"/>
  <c r="S25" i="3" l="1"/>
  <c r="B25" i="3"/>
  <c r="H24" i="1" l="1"/>
  <c r="H23" i="1" l="1"/>
  <c r="H16" i="1" l="1"/>
  <c r="I33" i="1" l="1"/>
  <c r="I31" i="1"/>
  <c r="I30" i="1"/>
  <c r="I32" i="1"/>
  <c r="I29" i="1"/>
  <c r="I34" i="1"/>
  <c r="I28" i="1"/>
  <c r="H4" i="1"/>
  <c r="H22" i="1" l="1"/>
  <c r="H21" i="1"/>
  <c r="H20" i="1"/>
  <c r="H19" i="1"/>
  <c r="H18" i="1"/>
  <c r="H17" i="1"/>
  <c r="H15" i="1"/>
  <c r="H14" i="1"/>
  <c r="H13" i="1"/>
  <c r="H12" i="1"/>
  <c r="H11" i="1"/>
  <c r="H10" i="1"/>
  <c r="H9" i="1"/>
  <c r="H8" i="1"/>
  <c r="H7" i="1"/>
  <c r="H6" i="1"/>
  <c r="H3" i="1"/>
  <c r="H5" i="1" l="1"/>
  <c r="I24" i="1" s="1"/>
  <c r="I23" i="1" l="1"/>
  <c r="I16" i="1"/>
  <c r="I20" i="1"/>
  <c r="I21" i="1"/>
  <c r="I22" i="1"/>
  <c r="I19" i="1"/>
  <c r="I18" i="1"/>
  <c r="I14" i="1"/>
  <c r="I13" i="1"/>
  <c r="I10" i="1"/>
  <c r="I6" i="1"/>
  <c r="I5" i="1"/>
  <c r="I8" i="1"/>
  <c r="I9" i="1"/>
  <c r="I17" i="1"/>
  <c r="I15" i="1"/>
  <c r="I12" i="1"/>
  <c r="I11" i="1"/>
  <c r="I7" i="1"/>
  <c r="I4" i="1"/>
  <c r="I3" i="1"/>
</calcChain>
</file>

<file path=xl/sharedStrings.xml><?xml version="1.0" encoding="utf-8"?>
<sst xmlns="http://schemas.openxmlformats.org/spreadsheetml/2006/main" count="367" uniqueCount="111">
  <si>
    <t>Brooke Priory</t>
  </si>
  <si>
    <t>Tugby</t>
  </si>
  <si>
    <t>Hallaton</t>
  </si>
  <si>
    <t>Bringhurst</t>
  </si>
  <si>
    <t>Whissendine</t>
  </si>
  <si>
    <t>Uppingham</t>
  </si>
  <si>
    <t>Catmose Primary</t>
  </si>
  <si>
    <t>St Nicholas</t>
  </si>
  <si>
    <t>St Mary's</t>
  </si>
  <si>
    <t>Ryhall</t>
  </si>
  <si>
    <t>Oakham</t>
  </si>
  <si>
    <t>Participation = 20pts</t>
  </si>
  <si>
    <t>Leighfield</t>
  </si>
  <si>
    <t>Bronze = 5pts</t>
  </si>
  <si>
    <t>Langham</t>
  </si>
  <si>
    <t>Ketton</t>
  </si>
  <si>
    <t>Gold = 15pts</t>
  </si>
  <si>
    <t>Exton</t>
  </si>
  <si>
    <t>English Martyrs</t>
  </si>
  <si>
    <t>Edith Weston</t>
  </si>
  <si>
    <t>Cottesmore</t>
  </si>
  <si>
    <t>Format</t>
  </si>
  <si>
    <t>Brooke Hill</t>
  </si>
  <si>
    <t>Rank</t>
  </si>
  <si>
    <t>Total</t>
  </si>
  <si>
    <t>Bronze</t>
  </si>
  <si>
    <t>Silver</t>
  </si>
  <si>
    <t>Gold</t>
  </si>
  <si>
    <t>Points</t>
  </si>
  <si>
    <t>Events</t>
  </si>
  <si>
    <t>Rutland School Games Medal Table</t>
  </si>
  <si>
    <t>Rutland Small School Games Medal Table</t>
  </si>
  <si>
    <t>Actual Events attended</t>
  </si>
  <si>
    <t>Empingham</t>
  </si>
  <si>
    <t>Gt Casterton</t>
  </si>
  <si>
    <t>4th Place</t>
  </si>
  <si>
    <t>Cross Country</t>
  </si>
  <si>
    <t>Medals Awarded</t>
  </si>
  <si>
    <t>4th</t>
  </si>
  <si>
    <t>Small School Medals</t>
  </si>
  <si>
    <t xml:space="preserve">4th </t>
  </si>
  <si>
    <t>South Witham</t>
  </si>
  <si>
    <t>30 Events Max</t>
  </si>
  <si>
    <t>Max of 600 Participation Pts</t>
  </si>
  <si>
    <t>Schools Entered</t>
  </si>
  <si>
    <t>Total Events</t>
  </si>
  <si>
    <t>BP x 2, BH x 1, LE x 2, SMSJ x 1, Tx2</t>
  </si>
  <si>
    <t>Brx1, BHx2,EMx1,Lex4,SMx1</t>
  </si>
  <si>
    <t>BHx1,EMx1,Lx1, Rx1,Hx1,BPx1,Tx1</t>
  </si>
  <si>
    <t>Brx1, SMx2,Rx1,Lx1,BPx2,BHx1,</t>
  </si>
  <si>
    <t xml:space="preserve">School </t>
  </si>
  <si>
    <t>Boys Pokemon</t>
  </si>
  <si>
    <t>Girls Pokemon</t>
  </si>
  <si>
    <t>TT Boys</t>
  </si>
  <si>
    <t>TT Girls</t>
  </si>
  <si>
    <t>SHA</t>
  </si>
  <si>
    <t>Cycling League</t>
  </si>
  <si>
    <t>Aquasplash</t>
  </si>
  <si>
    <t>Gym Ind RISE</t>
  </si>
  <si>
    <t>Energise</t>
  </si>
  <si>
    <t>Whiss</t>
  </si>
  <si>
    <t>Lang</t>
  </si>
  <si>
    <t>N/A</t>
  </si>
  <si>
    <t>Hall x 4, Tug x1</t>
  </si>
  <si>
    <t>SMSJ, Le x 4, BP x 3</t>
  </si>
  <si>
    <t>BH, EM, Le x 3, SM, BP x 2</t>
  </si>
  <si>
    <t xml:space="preserve">Br, BH x2, Le, SMx3, Ha </t>
  </si>
  <si>
    <t>Pokemon Boys (cancelled)</t>
  </si>
  <si>
    <t>Pokemon Girls</t>
  </si>
  <si>
    <t>Table Tennis Boys</t>
  </si>
  <si>
    <t>Table Tennis Girls</t>
  </si>
  <si>
    <t>Cycling Dev Festival</t>
  </si>
  <si>
    <t>Ind Swim Gala</t>
  </si>
  <si>
    <t>Girls Football League</t>
  </si>
  <si>
    <t>Girls Osprey Foot</t>
  </si>
  <si>
    <t xml:space="preserve">Brooke Hill </t>
  </si>
  <si>
    <t>SMSJ</t>
  </si>
  <si>
    <t>Girls Osprey Football</t>
  </si>
  <si>
    <t>Cross Country League</t>
  </si>
  <si>
    <t>XC League</t>
  </si>
  <si>
    <t>Boccia</t>
  </si>
  <si>
    <t>Eng Martyrs</t>
  </si>
  <si>
    <t>Level 1 Gym</t>
  </si>
  <si>
    <t>Level 2 Gym</t>
  </si>
  <si>
    <t>Level 3 Gym</t>
  </si>
  <si>
    <t>Level 4 Gym</t>
  </si>
  <si>
    <t>Basketball</t>
  </si>
  <si>
    <t>3/4 Football</t>
  </si>
  <si>
    <t>Brooke Hill/Hallaton</t>
  </si>
  <si>
    <t>3/4 Football League</t>
  </si>
  <si>
    <t>5/6 Dodgeball</t>
  </si>
  <si>
    <t>Boys Football</t>
  </si>
  <si>
    <t>Boys Osprey Foot</t>
  </si>
  <si>
    <t>SMSJ/Hallaton</t>
  </si>
  <si>
    <t>Boys Osprey Football</t>
  </si>
  <si>
    <t>3/4 Dodgeball</t>
  </si>
  <si>
    <t>Leighfield/Leighfield</t>
  </si>
  <si>
    <t>Spotlight</t>
  </si>
  <si>
    <t xml:space="preserve">N/A </t>
  </si>
  <si>
    <t>Team Swim</t>
  </si>
  <si>
    <t>5/6 Hockey</t>
  </si>
  <si>
    <t>Catmose</t>
  </si>
  <si>
    <t>Leighfield/Tugby</t>
  </si>
  <si>
    <t>3/4 Hockey</t>
  </si>
  <si>
    <t>SMSJ Red</t>
  </si>
  <si>
    <t>Leighfield Red</t>
  </si>
  <si>
    <t>Netball</t>
  </si>
  <si>
    <t>Bee Netball</t>
  </si>
  <si>
    <t>Eng Mart/Brooke Hill</t>
  </si>
  <si>
    <t>3/4 Tennis</t>
  </si>
  <si>
    <t>Go Ride Cycling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</si>
</sst>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20"/>
      <name val="Arial"/>
      <family val="2"/>
    </font>
    <font>
      <sz val="20"/>
      <name val="Arial"/>
      <family val="2"/>
    </font>
    <font>
      <sz val="9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/>
    <xf numFmtId="0" fontId="2" fillId="2" borderId="2" xfId="0" applyFont="1" applyFill="1" applyBorder="1"/>
    <xf numFmtId="0" fontId="1" fillId="0" borderId="0" xfId="0" applyFont="1"/>
    <xf numFmtId="0" fontId="3" fillId="2" borderId="0" xfId="0" applyFont="1" applyFill="1"/>
    <xf numFmtId="0" fontId="2" fillId="0" borderId="0" xfId="0" applyFont="1"/>
    <xf numFmtId="0" fontId="4" fillId="0" borderId="0" xfId="0" applyFont="1"/>
    <xf numFmtId="0" fontId="2" fillId="2" borderId="3" xfId="0" applyFont="1" applyFill="1" applyBorder="1"/>
    <xf numFmtId="0" fontId="2" fillId="2" borderId="1" xfId="0" applyFont="1" applyFill="1" applyBorder="1"/>
    <xf numFmtId="0" fontId="0" fillId="0" borderId="1" xfId="0" applyBorder="1"/>
    <xf numFmtId="0" fontId="2" fillId="2" borderId="4" xfId="0" applyFont="1" applyFill="1" applyBorder="1"/>
    <xf numFmtId="0" fontId="5" fillId="0" borderId="1" xfId="0" applyFont="1" applyBorder="1"/>
    <xf numFmtId="0" fontId="2" fillId="0" borderId="6" xfId="0" applyFont="1" applyBorder="1"/>
    <xf numFmtId="0" fontId="0" fillId="4" borderId="8" xfId="0" applyFill="1" applyBorder="1"/>
    <xf numFmtId="0" fontId="2" fillId="4" borderId="7" xfId="0" applyFont="1" applyFill="1" applyBorder="1"/>
    <xf numFmtId="0" fontId="2" fillId="0" borderId="5" xfId="0" applyFont="1" applyBorder="1"/>
    <xf numFmtId="0" fontId="2" fillId="0" borderId="2" xfId="0" applyFont="1" applyBorder="1"/>
    <xf numFmtId="0" fontId="0" fillId="0" borderId="6" xfId="0" applyBorder="1"/>
    <xf numFmtId="0" fontId="2" fillId="4" borderId="9" xfId="0" applyFont="1" applyFill="1" applyBorder="1"/>
    <xf numFmtId="0" fontId="2" fillId="5" borderId="2" xfId="0" applyFont="1" applyFill="1" applyBorder="1"/>
    <xf numFmtId="0" fontId="2" fillId="5" borderId="3" xfId="0" applyFont="1" applyFill="1" applyBorder="1"/>
    <xf numFmtId="0" fontId="2" fillId="5" borderId="4" xfId="0" applyFont="1" applyFill="1" applyBorder="1"/>
    <xf numFmtId="0" fontId="5" fillId="5" borderId="1" xfId="0" applyFont="1" applyFill="1" applyBorder="1"/>
    <xf numFmtId="0" fontId="0" fillId="0" borderId="11" xfId="0" applyBorder="1"/>
    <xf numFmtId="0" fontId="0" fillId="0" borderId="12" xfId="0" applyBorder="1"/>
    <xf numFmtId="0" fontId="6" fillId="0" borderId="1" xfId="0" applyFont="1" applyBorder="1"/>
    <xf numFmtId="0" fontId="6" fillId="0" borderId="5" xfId="0" applyFont="1" applyBorder="1"/>
    <xf numFmtId="0" fontId="0" fillId="0" borderId="3" xfId="0" applyBorder="1"/>
    <xf numFmtId="0" fontId="7" fillId="0" borderId="0" xfId="0" applyFont="1"/>
    <xf numFmtId="0" fontId="7" fillId="3" borderId="1" xfId="0" applyFont="1" applyFill="1" applyBorder="1"/>
    <xf numFmtId="0" fontId="7" fillId="0" borderId="1" xfId="0" applyFont="1" applyBorder="1"/>
    <xf numFmtId="0" fontId="0" fillId="4" borderId="9" xfId="0" applyFill="1" applyBorder="1"/>
    <xf numFmtId="0" fontId="7" fillId="6" borderId="1" xfId="0" applyFont="1" applyFill="1" applyBorder="1"/>
    <xf numFmtId="0" fontId="2" fillId="6" borderId="2" xfId="0" applyFont="1" applyFill="1" applyBorder="1"/>
    <xf numFmtId="0" fontId="0" fillId="6" borderId="0" xfId="0" applyFill="1"/>
    <xf numFmtId="0" fontId="2" fillId="6" borderId="9" xfId="0" applyFont="1" applyFill="1" applyBorder="1"/>
    <xf numFmtId="0" fontId="0" fillId="6" borderId="11" xfId="0" applyFill="1" applyBorder="1"/>
    <xf numFmtId="0" fontId="0" fillId="6" borderId="1" xfId="0" applyFill="1" applyBorder="1"/>
    <xf numFmtId="0" fontId="0" fillId="6" borderId="12" xfId="0" applyFill="1" applyBorder="1"/>
    <xf numFmtId="0" fontId="0" fillId="5" borderId="0" xfId="0" applyFill="1"/>
    <xf numFmtId="0" fontId="2" fillId="5" borderId="1" xfId="0" applyFont="1" applyFill="1" applyBorder="1"/>
    <xf numFmtId="0" fontId="0" fillId="5" borderId="1" xfId="0" applyFill="1" applyBorder="1"/>
    <xf numFmtId="0" fontId="0" fillId="4" borderId="10" xfId="0" applyFill="1" applyBorder="1"/>
    <xf numFmtId="0" fontId="5" fillId="0" borderId="13" xfId="0" applyFont="1" applyBorder="1"/>
    <xf numFmtId="0" fontId="2" fillId="7" borderId="2" xfId="0" applyFont="1" applyFill="1" applyBorder="1"/>
    <xf numFmtId="0" fontId="2" fillId="7" borderId="1" xfId="0" applyFont="1" applyFill="1" applyBorder="1"/>
    <xf numFmtId="0" fontId="0" fillId="5" borderId="2" xfId="0" applyFill="1" applyBorder="1"/>
    <xf numFmtId="0" fontId="2" fillId="0" borderId="3" xfId="0" applyFont="1" applyBorder="1"/>
    <xf numFmtId="0" fontId="0" fillId="0" borderId="2" xfId="0" applyBorder="1"/>
    <xf numFmtId="0" fontId="2" fillId="4" borderId="10" xfId="0" applyFont="1" applyFill="1" applyBorder="1"/>
    <xf numFmtId="0" fontId="2" fillId="4" borderId="14" xfId="0" applyFont="1" applyFill="1" applyBorder="1"/>
    <xf numFmtId="0" fontId="5" fillId="5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0"/>
  <sheetViews>
    <sheetView tabSelected="1" zoomScale="60" zoomScaleNormal="60" workbookViewId="0">
      <selection activeCell="B20" sqref="B20"/>
    </sheetView>
  </sheetViews>
  <sheetFormatPr defaultRowHeight="13.2" x14ac:dyDescent="0.25"/>
  <cols>
    <col min="1" max="1" width="21.88671875" customWidth="1"/>
    <col min="2" max="2" width="9.33203125" customWidth="1"/>
    <col min="3" max="3" width="9" customWidth="1"/>
    <col min="5" max="5" width="10" bestFit="1" customWidth="1"/>
    <col min="6" max="6" width="12.44140625" bestFit="1" customWidth="1"/>
    <col min="7" max="7" width="12.44140625" customWidth="1"/>
    <col min="11" max="11" width="10.88671875" customWidth="1"/>
    <col min="14" max="14" width="22.5546875" bestFit="1" customWidth="1"/>
  </cols>
  <sheetData>
    <row r="1" spans="1:15" ht="24.6" x14ac:dyDescent="0.4">
      <c r="B1" s="6" t="s">
        <v>30</v>
      </c>
      <c r="C1" s="6"/>
      <c r="D1" s="6"/>
      <c r="E1" s="6"/>
      <c r="N1" s="6" t="s">
        <v>32</v>
      </c>
    </row>
    <row r="2" spans="1:15" ht="17.399999999999999" x14ac:dyDescent="0.3">
      <c r="A2" s="5"/>
      <c r="B2" s="1" t="s">
        <v>29</v>
      </c>
      <c r="C2" s="1" t="s">
        <v>28</v>
      </c>
      <c r="D2" s="1" t="s">
        <v>27</v>
      </c>
      <c r="E2" s="1" t="s">
        <v>26</v>
      </c>
      <c r="F2" s="1" t="s">
        <v>25</v>
      </c>
      <c r="G2" s="1" t="s">
        <v>35</v>
      </c>
      <c r="H2" s="1" t="s">
        <v>24</v>
      </c>
      <c r="I2" s="1" t="s">
        <v>23</v>
      </c>
      <c r="N2" s="5"/>
      <c r="O2" s="1" t="s">
        <v>29</v>
      </c>
    </row>
    <row r="3" spans="1:15" ht="20.399999999999999" x14ac:dyDescent="0.35">
      <c r="A3" s="2" t="s">
        <v>3</v>
      </c>
      <c r="B3" s="1">
        <v>24</v>
      </c>
      <c r="C3" s="1">
        <f>B3*20</f>
        <v>480</v>
      </c>
      <c r="D3" s="1">
        <v>4</v>
      </c>
      <c r="E3" s="1">
        <v>3</v>
      </c>
      <c r="F3" s="1">
        <v>3</v>
      </c>
      <c r="G3" s="1">
        <v>3</v>
      </c>
      <c r="H3" s="1">
        <f>C3+(D3*15)+(E3*10)+(F3*5)+(G3*3)</f>
        <v>594</v>
      </c>
      <c r="I3" s="1">
        <f>RANK(H3,H3:H24)</f>
        <v>3</v>
      </c>
      <c r="K3" s="4" t="s">
        <v>21</v>
      </c>
      <c r="N3" s="2" t="s">
        <v>3</v>
      </c>
      <c r="O3" s="1">
        <v>12</v>
      </c>
    </row>
    <row r="4" spans="1:15" ht="17.399999999999999" x14ac:dyDescent="0.3">
      <c r="A4" s="2" t="s">
        <v>22</v>
      </c>
      <c r="B4" s="1">
        <v>24</v>
      </c>
      <c r="C4" s="1">
        <f t="shared" ref="C4:C24" si="0">B4*20</f>
        <v>480</v>
      </c>
      <c r="D4" s="1"/>
      <c r="E4" s="1">
        <v>7</v>
      </c>
      <c r="F4" s="1">
        <v>8</v>
      </c>
      <c r="G4" s="1">
        <v>1</v>
      </c>
      <c r="H4" s="1">
        <f t="shared" ref="H4:H22" si="1">C4+(D4*15)+(E4*10)+(F4*5)+(G4*3)</f>
        <v>593</v>
      </c>
      <c r="I4" s="1">
        <f>RANK(H4,H3:H24)</f>
        <v>4</v>
      </c>
      <c r="N4" s="2" t="s">
        <v>22</v>
      </c>
      <c r="O4" s="1">
        <v>12</v>
      </c>
    </row>
    <row r="5" spans="1:15" ht="17.399999999999999" x14ac:dyDescent="0.3">
      <c r="A5" s="2" t="s">
        <v>0</v>
      </c>
      <c r="B5" s="1">
        <v>6</v>
      </c>
      <c r="C5" s="1">
        <f t="shared" si="0"/>
        <v>120</v>
      </c>
      <c r="D5" s="1">
        <v>4</v>
      </c>
      <c r="E5" s="1">
        <v>2</v>
      </c>
      <c r="F5" s="1">
        <v>1</v>
      </c>
      <c r="G5" s="1"/>
      <c r="H5" s="1">
        <f t="shared" si="1"/>
        <v>205</v>
      </c>
      <c r="I5" s="1">
        <f>RANK(H5,H3:H24)</f>
        <v>8</v>
      </c>
      <c r="K5" t="s">
        <v>43</v>
      </c>
      <c r="N5" s="2" t="s">
        <v>0</v>
      </c>
      <c r="O5" s="1">
        <v>2</v>
      </c>
    </row>
    <row r="6" spans="1:15" ht="17.399999999999999" x14ac:dyDescent="0.3">
      <c r="A6" s="2" t="s">
        <v>6</v>
      </c>
      <c r="B6" s="1">
        <v>6</v>
      </c>
      <c r="C6" s="1">
        <f t="shared" si="0"/>
        <v>120</v>
      </c>
      <c r="D6" s="1"/>
      <c r="E6" s="1">
        <v>1</v>
      </c>
      <c r="F6" s="1"/>
      <c r="G6" s="1"/>
      <c r="H6" s="1">
        <f t="shared" si="1"/>
        <v>130</v>
      </c>
      <c r="I6" s="1">
        <f>RANK(H6,H3:H24)</f>
        <v>10</v>
      </c>
      <c r="N6" s="2" t="s">
        <v>6</v>
      </c>
      <c r="O6" s="1">
        <v>3</v>
      </c>
    </row>
    <row r="7" spans="1:15" ht="17.399999999999999" x14ac:dyDescent="0.3">
      <c r="A7" s="2" t="s">
        <v>20</v>
      </c>
      <c r="B7" s="1">
        <v>2</v>
      </c>
      <c r="C7" s="1">
        <f t="shared" si="0"/>
        <v>40</v>
      </c>
      <c r="D7" s="1"/>
      <c r="E7" s="1"/>
      <c r="F7" s="1"/>
      <c r="G7" s="1"/>
      <c r="H7" s="1">
        <f t="shared" si="1"/>
        <v>40</v>
      </c>
      <c r="I7" s="1">
        <f>RANK(H7,H3:H24)</f>
        <v>15</v>
      </c>
      <c r="K7" s="3" t="s">
        <v>16</v>
      </c>
      <c r="N7" s="2" t="s">
        <v>20</v>
      </c>
      <c r="O7" s="1">
        <v>1</v>
      </c>
    </row>
    <row r="8" spans="1:15" ht="17.399999999999999" x14ac:dyDescent="0.3">
      <c r="A8" s="2" t="s">
        <v>19</v>
      </c>
      <c r="B8" s="1">
        <v>0</v>
      </c>
      <c r="C8" s="1">
        <f t="shared" si="0"/>
        <v>0</v>
      </c>
      <c r="D8" s="1"/>
      <c r="E8" s="1"/>
      <c r="F8" s="1"/>
      <c r="G8" s="1"/>
      <c r="H8" s="1">
        <f t="shared" si="1"/>
        <v>0</v>
      </c>
      <c r="I8" s="1">
        <f>RANK(H8,H3:H24)</f>
        <v>20</v>
      </c>
      <c r="K8" s="3" t="s">
        <v>13</v>
      </c>
      <c r="N8" s="2" t="s">
        <v>19</v>
      </c>
      <c r="O8" s="1">
        <v>0</v>
      </c>
    </row>
    <row r="9" spans="1:15" ht="17.399999999999999" x14ac:dyDescent="0.3">
      <c r="A9" s="2" t="s">
        <v>18</v>
      </c>
      <c r="B9" s="1">
        <v>22</v>
      </c>
      <c r="C9" s="1">
        <f t="shared" si="0"/>
        <v>440</v>
      </c>
      <c r="D9" s="1">
        <v>3</v>
      </c>
      <c r="E9" s="1">
        <v>4</v>
      </c>
      <c r="F9" s="1">
        <v>1</v>
      </c>
      <c r="G9" s="1">
        <v>1</v>
      </c>
      <c r="H9" s="1">
        <f t="shared" si="1"/>
        <v>533</v>
      </c>
      <c r="I9" s="1">
        <f>RANK(H9,H3:H24)</f>
        <v>5</v>
      </c>
      <c r="K9" s="3" t="s">
        <v>11</v>
      </c>
      <c r="N9" s="2" t="s">
        <v>18</v>
      </c>
      <c r="O9" s="1">
        <v>13</v>
      </c>
    </row>
    <row r="10" spans="1:15" ht="17.399999999999999" x14ac:dyDescent="0.3">
      <c r="A10" s="2" t="s">
        <v>17</v>
      </c>
      <c r="B10" s="1">
        <v>0</v>
      </c>
      <c r="C10" s="1">
        <f t="shared" si="0"/>
        <v>0</v>
      </c>
      <c r="D10" s="1"/>
      <c r="E10" s="1"/>
      <c r="F10" s="1"/>
      <c r="G10" s="1"/>
      <c r="H10" s="1">
        <f t="shared" si="1"/>
        <v>0</v>
      </c>
      <c r="I10" s="1">
        <f>RANK(H10,H3:H24)</f>
        <v>20</v>
      </c>
      <c r="N10" s="2" t="s">
        <v>17</v>
      </c>
      <c r="O10" s="1">
        <v>0</v>
      </c>
    </row>
    <row r="11" spans="1:15" ht="17.399999999999999" x14ac:dyDescent="0.3">
      <c r="A11" s="2" t="s">
        <v>2</v>
      </c>
      <c r="B11" s="1">
        <v>11</v>
      </c>
      <c r="C11" s="1">
        <f t="shared" si="0"/>
        <v>220</v>
      </c>
      <c r="D11" s="1"/>
      <c r="E11" s="1">
        <v>1</v>
      </c>
      <c r="F11" s="1">
        <v>3</v>
      </c>
      <c r="G11" s="1">
        <v>2</v>
      </c>
      <c r="H11" s="1">
        <f t="shared" si="1"/>
        <v>251</v>
      </c>
      <c r="I11" s="1">
        <f>RANK(H11,H3:H24)</f>
        <v>7</v>
      </c>
      <c r="K11" t="s">
        <v>42</v>
      </c>
      <c r="N11" s="2" t="s">
        <v>2</v>
      </c>
      <c r="O11" s="1">
        <v>3</v>
      </c>
    </row>
    <row r="12" spans="1:15" ht="17.399999999999999" x14ac:dyDescent="0.3">
      <c r="A12" s="2" t="s">
        <v>15</v>
      </c>
      <c r="B12" s="1">
        <v>5</v>
      </c>
      <c r="C12" s="1">
        <f t="shared" si="0"/>
        <v>100</v>
      </c>
      <c r="D12" s="1">
        <v>1</v>
      </c>
      <c r="E12" s="1">
        <v>1</v>
      </c>
      <c r="F12" s="1"/>
      <c r="G12" s="1">
        <v>1</v>
      </c>
      <c r="H12" s="1">
        <f t="shared" si="1"/>
        <v>128</v>
      </c>
      <c r="I12" s="1">
        <f>RANK(H12,H3:H24)</f>
        <v>11</v>
      </c>
      <c r="N12" s="2" t="s">
        <v>15</v>
      </c>
      <c r="O12" s="1">
        <v>2</v>
      </c>
    </row>
    <row r="13" spans="1:15" ht="17.399999999999999" x14ac:dyDescent="0.3">
      <c r="A13" s="2" t="s">
        <v>14</v>
      </c>
      <c r="B13" s="1">
        <v>7</v>
      </c>
      <c r="C13" s="1">
        <f t="shared" si="0"/>
        <v>140</v>
      </c>
      <c r="D13" s="1"/>
      <c r="E13" s="1">
        <v>2</v>
      </c>
      <c r="F13" s="1"/>
      <c r="G13" s="1">
        <v>1</v>
      </c>
      <c r="H13" s="1">
        <f t="shared" si="1"/>
        <v>163</v>
      </c>
      <c r="I13" s="1">
        <f>RANK(H13,H3:H24)</f>
        <v>9</v>
      </c>
      <c r="N13" s="2" t="s">
        <v>14</v>
      </c>
      <c r="O13" s="1">
        <v>4</v>
      </c>
    </row>
    <row r="14" spans="1:15" ht="17.399999999999999" x14ac:dyDescent="0.3">
      <c r="A14" s="2" t="s">
        <v>12</v>
      </c>
      <c r="B14" s="1">
        <v>23</v>
      </c>
      <c r="C14" s="1">
        <f t="shared" si="0"/>
        <v>460</v>
      </c>
      <c r="D14" s="1">
        <v>11</v>
      </c>
      <c r="E14" s="1">
        <v>6</v>
      </c>
      <c r="F14" s="1">
        <v>6</v>
      </c>
      <c r="G14" s="1"/>
      <c r="H14" s="1">
        <f t="shared" si="1"/>
        <v>715</v>
      </c>
      <c r="I14" s="1">
        <f>RANK(H14,H3:H24)</f>
        <v>1</v>
      </c>
      <c r="N14" s="2" t="s">
        <v>12</v>
      </c>
      <c r="O14" s="1">
        <v>11</v>
      </c>
    </row>
    <row r="15" spans="1:15" ht="17.399999999999999" x14ac:dyDescent="0.3">
      <c r="A15" s="2" t="s">
        <v>10</v>
      </c>
      <c r="B15" s="1">
        <v>4</v>
      </c>
      <c r="C15" s="1">
        <f t="shared" si="0"/>
        <v>80</v>
      </c>
      <c r="D15" s="1"/>
      <c r="E15" s="1"/>
      <c r="F15" s="1"/>
      <c r="G15" s="1"/>
      <c r="H15" s="1">
        <f t="shared" si="1"/>
        <v>80</v>
      </c>
      <c r="I15" s="1">
        <f>RANK(H15,H3:H24)</f>
        <v>13</v>
      </c>
      <c r="N15" s="2" t="s">
        <v>10</v>
      </c>
      <c r="O15" s="1">
        <v>2</v>
      </c>
    </row>
    <row r="16" spans="1:15" ht="17.399999999999999" x14ac:dyDescent="0.3">
      <c r="A16" s="2" t="s">
        <v>33</v>
      </c>
      <c r="B16" s="1">
        <v>2</v>
      </c>
      <c r="C16" s="1">
        <f t="shared" si="0"/>
        <v>40</v>
      </c>
      <c r="D16" s="1"/>
      <c r="E16" s="1"/>
      <c r="F16" s="1"/>
      <c r="G16" s="1"/>
      <c r="H16" s="1">
        <f t="shared" si="1"/>
        <v>40</v>
      </c>
      <c r="I16" s="1">
        <f>RANK(H16,H3:H24)</f>
        <v>15</v>
      </c>
      <c r="N16" s="2" t="s">
        <v>33</v>
      </c>
      <c r="O16" s="1">
        <v>1</v>
      </c>
    </row>
    <row r="17" spans="1:15" ht="17.399999999999999" x14ac:dyDescent="0.3">
      <c r="A17" s="2" t="s">
        <v>34</v>
      </c>
      <c r="B17" s="1">
        <v>2</v>
      </c>
      <c r="C17" s="1">
        <f t="shared" si="0"/>
        <v>40</v>
      </c>
      <c r="D17" s="1"/>
      <c r="E17" s="1"/>
      <c r="F17" s="1"/>
      <c r="G17" s="1"/>
      <c r="H17" s="1">
        <f t="shared" si="1"/>
        <v>40</v>
      </c>
      <c r="I17" s="1">
        <f>RANK(H17,H3:H24)</f>
        <v>15</v>
      </c>
      <c r="N17" s="2" t="s">
        <v>34</v>
      </c>
      <c r="O17" s="1">
        <v>1</v>
      </c>
    </row>
    <row r="18" spans="1:15" ht="17.399999999999999" x14ac:dyDescent="0.3">
      <c r="A18" s="2" t="s">
        <v>9</v>
      </c>
      <c r="B18" s="1">
        <v>5</v>
      </c>
      <c r="C18" s="1">
        <f t="shared" si="0"/>
        <v>100</v>
      </c>
      <c r="D18" s="1"/>
      <c r="E18" s="1"/>
      <c r="F18" s="1"/>
      <c r="G18" s="1"/>
      <c r="H18" s="1">
        <f t="shared" si="1"/>
        <v>100</v>
      </c>
      <c r="I18" s="1">
        <f>RANK(H18,H3:H24)</f>
        <v>12</v>
      </c>
      <c r="N18" s="2" t="s">
        <v>9</v>
      </c>
      <c r="O18" s="1">
        <v>1</v>
      </c>
    </row>
    <row r="19" spans="1:15" ht="17.399999999999999" x14ac:dyDescent="0.3">
      <c r="A19" s="2" t="s">
        <v>8</v>
      </c>
      <c r="B19" s="1">
        <v>26</v>
      </c>
      <c r="C19" s="1">
        <f t="shared" si="0"/>
        <v>520</v>
      </c>
      <c r="D19" s="1">
        <v>4</v>
      </c>
      <c r="E19" s="1">
        <v>2</v>
      </c>
      <c r="F19" s="1">
        <v>8</v>
      </c>
      <c r="G19" s="1">
        <v>3</v>
      </c>
      <c r="H19" s="1">
        <f t="shared" si="1"/>
        <v>649</v>
      </c>
      <c r="I19" s="1">
        <f>RANK(H19,H3:H24)</f>
        <v>2</v>
      </c>
      <c r="N19" s="2" t="s">
        <v>8</v>
      </c>
      <c r="O19" s="1">
        <v>13</v>
      </c>
    </row>
    <row r="20" spans="1:15" ht="17.399999999999999" x14ac:dyDescent="0.3">
      <c r="A20" s="2" t="s">
        <v>7</v>
      </c>
      <c r="B20" s="1">
        <v>1</v>
      </c>
      <c r="C20" s="1">
        <f t="shared" si="0"/>
        <v>20</v>
      </c>
      <c r="D20" s="1"/>
      <c r="E20" s="1"/>
      <c r="F20" s="1"/>
      <c r="G20" s="1"/>
      <c r="H20" s="1">
        <f t="shared" si="1"/>
        <v>20</v>
      </c>
      <c r="I20" s="1">
        <f>RANK(H20,H3:H24)</f>
        <v>18</v>
      </c>
      <c r="N20" s="2" t="s">
        <v>7</v>
      </c>
      <c r="O20" s="1">
        <v>0</v>
      </c>
    </row>
    <row r="21" spans="1:15" ht="17.399999999999999" x14ac:dyDescent="0.3">
      <c r="A21" s="2" t="s">
        <v>1</v>
      </c>
      <c r="B21" s="1">
        <v>16</v>
      </c>
      <c r="C21" s="1">
        <f t="shared" si="0"/>
        <v>320</v>
      </c>
      <c r="D21" s="1">
        <v>2</v>
      </c>
      <c r="E21" s="1"/>
      <c r="F21" s="1">
        <v>1</v>
      </c>
      <c r="G21" s="1"/>
      <c r="H21" s="1">
        <f t="shared" si="1"/>
        <v>355</v>
      </c>
      <c r="I21" s="1">
        <f>RANK(H21,H3:H24)</f>
        <v>6</v>
      </c>
      <c r="N21" s="2" t="s">
        <v>1</v>
      </c>
      <c r="O21" s="1">
        <v>10</v>
      </c>
    </row>
    <row r="22" spans="1:15" ht="17.399999999999999" x14ac:dyDescent="0.3">
      <c r="A22" s="7" t="s">
        <v>5</v>
      </c>
      <c r="B22" s="1">
        <v>4</v>
      </c>
      <c r="C22" s="1">
        <f t="shared" si="0"/>
        <v>80</v>
      </c>
      <c r="D22" s="1"/>
      <c r="E22" s="1"/>
      <c r="F22" s="1"/>
      <c r="G22" s="1"/>
      <c r="H22" s="1">
        <f t="shared" si="1"/>
        <v>80</v>
      </c>
      <c r="I22" s="1">
        <f>RANK(H22,H3:H24)</f>
        <v>13</v>
      </c>
      <c r="N22" s="7" t="s">
        <v>5</v>
      </c>
      <c r="O22" s="1">
        <v>2</v>
      </c>
    </row>
    <row r="23" spans="1:15" ht="17.399999999999999" x14ac:dyDescent="0.3">
      <c r="A23" s="2" t="s">
        <v>4</v>
      </c>
      <c r="B23" s="1">
        <v>1</v>
      </c>
      <c r="C23" s="1">
        <f t="shared" si="0"/>
        <v>20</v>
      </c>
      <c r="D23" s="1"/>
      <c r="E23" s="1"/>
      <c r="F23" s="1"/>
      <c r="G23" s="1"/>
      <c r="H23" s="1">
        <f t="shared" ref="H23:H24" si="2">C23+(D23*15)+(E23*10)+(F23*5)+(G23*3)</f>
        <v>20</v>
      </c>
      <c r="I23" s="1">
        <f>RANK(H23,H3:H24)</f>
        <v>18</v>
      </c>
      <c r="N23" s="7" t="s">
        <v>4</v>
      </c>
      <c r="O23" s="1">
        <v>1</v>
      </c>
    </row>
    <row r="24" spans="1:15" ht="17.399999999999999" x14ac:dyDescent="0.3">
      <c r="A24" s="8" t="s">
        <v>41</v>
      </c>
      <c r="B24" s="1"/>
      <c r="C24" s="1">
        <f t="shared" si="0"/>
        <v>0</v>
      </c>
      <c r="D24" s="1"/>
      <c r="E24" s="1"/>
      <c r="F24" s="1"/>
      <c r="G24" s="1"/>
      <c r="H24" s="1">
        <f t="shared" si="2"/>
        <v>0</v>
      </c>
      <c r="I24" s="1">
        <f>RANK(H24,H2:H24)</f>
        <v>20</v>
      </c>
      <c r="N24" s="2" t="s">
        <v>41</v>
      </c>
      <c r="O24" s="1"/>
    </row>
    <row r="25" spans="1:15" ht="24.6" x14ac:dyDescent="0.4">
      <c r="B25" s="6" t="s">
        <v>31</v>
      </c>
    </row>
    <row r="27" spans="1:15" ht="17.399999999999999" x14ac:dyDescent="0.3">
      <c r="A27" s="5"/>
      <c r="B27" s="1" t="s">
        <v>29</v>
      </c>
      <c r="C27" s="1" t="s">
        <v>28</v>
      </c>
      <c r="D27" s="1" t="s">
        <v>27</v>
      </c>
      <c r="E27" s="1" t="s">
        <v>26</v>
      </c>
      <c r="F27" s="1" t="s">
        <v>25</v>
      </c>
      <c r="G27" s="1" t="s">
        <v>35</v>
      </c>
      <c r="H27" s="1" t="s">
        <v>24</v>
      </c>
      <c r="I27" s="1" t="s">
        <v>23</v>
      </c>
      <c r="N27" s="5"/>
      <c r="O27" s="1" t="s">
        <v>29</v>
      </c>
    </row>
    <row r="28" spans="1:15" ht="17.399999999999999" x14ac:dyDescent="0.3">
      <c r="A28" s="2" t="s">
        <v>19</v>
      </c>
      <c r="B28" s="1"/>
      <c r="C28" s="1">
        <f t="shared" ref="C28:C34" si="3">B28*20</f>
        <v>0</v>
      </c>
      <c r="D28" s="1"/>
      <c r="E28" s="1"/>
      <c r="F28" s="1"/>
      <c r="G28" s="1"/>
      <c r="H28" s="1">
        <f>C28+(D28*15)+(E28*10)+(F28*5)+(G28*3)</f>
        <v>0</v>
      </c>
      <c r="I28" s="1">
        <f>RANK(H28,H28:H36)</f>
        <v>5</v>
      </c>
      <c r="N28" s="2" t="s">
        <v>19</v>
      </c>
      <c r="O28" s="1"/>
    </row>
    <row r="29" spans="1:15" ht="17.399999999999999" x14ac:dyDescent="0.3">
      <c r="A29" s="2" t="s">
        <v>17</v>
      </c>
      <c r="B29" s="1"/>
      <c r="C29" s="1">
        <f t="shared" si="3"/>
        <v>0</v>
      </c>
      <c r="D29" s="1"/>
      <c r="E29" s="1"/>
      <c r="F29" s="1"/>
      <c r="G29" s="1"/>
      <c r="H29" s="1">
        <f t="shared" ref="H29:H34" si="4">C29+(D29*15)+(E29*10)+(F29*5)+(G29*3)</f>
        <v>0</v>
      </c>
      <c r="I29" s="1">
        <f>RANK(H29,H28:H36)</f>
        <v>5</v>
      </c>
      <c r="N29" s="2" t="s">
        <v>17</v>
      </c>
      <c r="O29" s="1"/>
    </row>
    <row r="30" spans="1:15" ht="17.399999999999999" x14ac:dyDescent="0.3">
      <c r="A30" s="2" t="s">
        <v>2</v>
      </c>
      <c r="B30" s="1">
        <v>11</v>
      </c>
      <c r="C30" s="1">
        <f t="shared" si="3"/>
        <v>220</v>
      </c>
      <c r="D30" s="1">
        <v>9</v>
      </c>
      <c r="E30" s="1">
        <v>4</v>
      </c>
      <c r="F30" s="1"/>
      <c r="G30" s="1"/>
      <c r="H30" s="1">
        <f t="shared" si="4"/>
        <v>395</v>
      </c>
      <c r="I30" s="1">
        <f>RANK(H30,H28:H36)</f>
        <v>2</v>
      </c>
      <c r="N30" s="2" t="s">
        <v>2</v>
      </c>
      <c r="O30" s="1">
        <v>3</v>
      </c>
    </row>
    <row r="31" spans="1:15" ht="17.399999999999999" x14ac:dyDescent="0.3">
      <c r="A31" s="2" t="s">
        <v>33</v>
      </c>
      <c r="B31" s="1">
        <v>2</v>
      </c>
      <c r="C31" s="1">
        <f t="shared" si="3"/>
        <v>40</v>
      </c>
      <c r="D31" s="1"/>
      <c r="E31" s="1"/>
      <c r="F31" s="1"/>
      <c r="G31" s="1"/>
      <c r="H31" s="1">
        <f t="shared" si="4"/>
        <v>40</v>
      </c>
      <c r="I31" s="1">
        <f>RANK(H31,H28:H36)</f>
        <v>3</v>
      </c>
      <c r="N31" s="2" t="s">
        <v>33</v>
      </c>
      <c r="O31" s="1">
        <v>1</v>
      </c>
    </row>
    <row r="32" spans="1:15" ht="17.399999999999999" x14ac:dyDescent="0.3">
      <c r="A32" s="2" t="s">
        <v>34</v>
      </c>
      <c r="B32" s="1">
        <v>2</v>
      </c>
      <c r="C32" s="1">
        <f t="shared" si="3"/>
        <v>40</v>
      </c>
      <c r="D32" s="1"/>
      <c r="E32" s="1"/>
      <c r="F32" s="1"/>
      <c r="G32" s="1"/>
      <c r="H32" s="1">
        <f t="shared" si="4"/>
        <v>40</v>
      </c>
      <c r="I32" s="1">
        <f>RANK(H32,H28:H36)</f>
        <v>3</v>
      </c>
      <c r="N32" s="2" t="s">
        <v>34</v>
      </c>
      <c r="O32" s="1">
        <v>1</v>
      </c>
    </row>
    <row r="33" spans="1:15" ht="17.399999999999999" x14ac:dyDescent="0.3">
      <c r="A33" s="2" t="s">
        <v>41</v>
      </c>
      <c r="B33" s="1"/>
      <c r="C33" s="1">
        <f t="shared" si="3"/>
        <v>0</v>
      </c>
      <c r="D33" s="1"/>
      <c r="E33" s="1"/>
      <c r="F33" s="1"/>
      <c r="G33" s="1"/>
      <c r="H33" s="1">
        <f t="shared" si="4"/>
        <v>0</v>
      </c>
      <c r="I33" s="1">
        <f>RANK(H33,H28:H36)</f>
        <v>5</v>
      </c>
      <c r="N33" s="2" t="s">
        <v>41</v>
      </c>
      <c r="O33" s="1"/>
    </row>
    <row r="34" spans="1:15" ht="17.399999999999999" x14ac:dyDescent="0.3">
      <c r="A34" s="2" t="s">
        <v>1</v>
      </c>
      <c r="B34" s="1">
        <v>16</v>
      </c>
      <c r="C34" s="1">
        <f t="shared" si="3"/>
        <v>320</v>
      </c>
      <c r="D34" s="1">
        <v>7</v>
      </c>
      <c r="E34" s="1">
        <v>1</v>
      </c>
      <c r="F34" s="1"/>
      <c r="G34" s="1"/>
      <c r="H34" s="1">
        <f t="shared" si="4"/>
        <v>435</v>
      </c>
      <c r="I34" s="1">
        <f>RANK(H34,H28:H36)</f>
        <v>1</v>
      </c>
      <c r="N34" s="2" t="s">
        <v>1</v>
      </c>
      <c r="O34" s="1">
        <v>9</v>
      </c>
    </row>
    <row r="35" spans="1:15" ht="17.399999999999999" x14ac:dyDescent="0.3">
      <c r="A35" s="16"/>
      <c r="B35" s="5"/>
      <c r="C35" s="5"/>
      <c r="D35" s="5"/>
      <c r="E35" s="5"/>
      <c r="F35" s="5"/>
      <c r="G35" s="5"/>
      <c r="H35" s="5"/>
      <c r="I35" s="5"/>
      <c r="N35" s="5"/>
      <c r="O35" s="5"/>
    </row>
    <row r="36" spans="1:15" ht="17.399999999999999" x14ac:dyDescent="0.3">
      <c r="A36" s="8" t="s">
        <v>29</v>
      </c>
    </row>
    <row r="37" spans="1:15" ht="17.399999999999999" x14ac:dyDescent="0.3">
      <c r="A37" s="47" t="s">
        <v>67</v>
      </c>
    </row>
    <row r="38" spans="1:15" ht="17.399999999999999" x14ac:dyDescent="0.3">
      <c r="A38" s="47" t="s">
        <v>68</v>
      </c>
    </row>
    <row r="39" spans="1:15" ht="17.399999999999999" x14ac:dyDescent="0.3">
      <c r="A39" s="47" t="s">
        <v>36</v>
      </c>
    </row>
    <row r="40" spans="1:15" ht="17.399999999999999" x14ac:dyDescent="0.3">
      <c r="A40" s="47" t="s">
        <v>69</v>
      </c>
    </row>
    <row r="41" spans="1:15" ht="17.399999999999999" x14ac:dyDescent="0.3">
      <c r="A41" s="47" t="s">
        <v>70</v>
      </c>
    </row>
    <row r="42" spans="1:15" ht="17.399999999999999" x14ac:dyDescent="0.3">
      <c r="A42" s="47" t="s">
        <v>55</v>
      </c>
    </row>
    <row r="43" spans="1:15" ht="17.399999999999999" x14ac:dyDescent="0.3">
      <c r="A43" s="47" t="s">
        <v>71</v>
      </c>
    </row>
    <row r="44" spans="1:15" ht="17.399999999999999" x14ac:dyDescent="0.3">
      <c r="A44" s="47" t="s">
        <v>57</v>
      </c>
    </row>
    <row r="45" spans="1:15" ht="17.399999999999999" x14ac:dyDescent="0.3">
      <c r="A45" s="47" t="s">
        <v>58</v>
      </c>
    </row>
    <row r="46" spans="1:15" ht="17.399999999999999" x14ac:dyDescent="0.3">
      <c r="A46" s="47" t="s">
        <v>59</v>
      </c>
    </row>
    <row r="47" spans="1:15" ht="17.399999999999999" x14ac:dyDescent="0.3">
      <c r="A47" s="47" t="s">
        <v>72</v>
      </c>
    </row>
    <row r="48" spans="1:15" ht="17.399999999999999" x14ac:dyDescent="0.3">
      <c r="A48" s="47" t="s">
        <v>73</v>
      </c>
    </row>
    <row r="49" spans="1:1" ht="17.399999999999999" x14ac:dyDescent="0.3">
      <c r="A49" s="47" t="s">
        <v>77</v>
      </c>
    </row>
    <row r="50" spans="1:1" ht="17.399999999999999" x14ac:dyDescent="0.3">
      <c r="A50" s="47"/>
    </row>
    <row r="51" spans="1:1" ht="17.399999999999999" x14ac:dyDescent="0.3">
      <c r="A51" s="47" t="s">
        <v>79</v>
      </c>
    </row>
    <row r="52" spans="1:1" ht="17.399999999999999" x14ac:dyDescent="0.3">
      <c r="A52" s="47" t="s">
        <v>80</v>
      </c>
    </row>
    <row r="53" spans="1:1" ht="17.399999999999999" x14ac:dyDescent="0.3">
      <c r="A53" s="47" t="s">
        <v>82</v>
      </c>
    </row>
    <row r="54" spans="1:1" ht="17.399999999999999" x14ac:dyDescent="0.3">
      <c r="A54" s="47" t="s">
        <v>83</v>
      </c>
    </row>
    <row r="55" spans="1:1" ht="17.399999999999999" x14ac:dyDescent="0.3">
      <c r="A55" s="47" t="s">
        <v>84</v>
      </c>
    </row>
    <row r="56" spans="1:1" ht="17.399999999999999" x14ac:dyDescent="0.3">
      <c r="A56" s="47" t="s">
        <v>85</v>
      </c>
    </row>
    <row r="57" spans="1:1" ht="17.399999999999999" x14ac:dyDescent="0.3">
      <c r="A57" s="47" t="s">
        <v>86</v>
      </c>
    </row>
    <row r="58" spans="1:1" ht="17.399999999999999" x14ac:dyDescent="0.3">
      <c r="A58" s="47" t="s">
        <v>89</v>
      </c>
    </row>
    <row r="59" spans="1:1" ht="17.399999999999999" x14ac:dyDescent="0.3">
      <c r="A59" s="47" t="s">
        <v>90</v>
      </c>
    </row>
    <row r="60" spans="1:1" ht="17.399999999999999" x14ac:dyDescent="0.3">
      <c r="A60" s="47" t="s">
        <v>91</v>
      </c>
    </row>
    <row r="61" spans="1:1" ht="17.399999999999999" x14ac:dyDescent="0.3">
      <c r="A61" s="47" t="s">
        <v>94</v>
      </c>
    </row>
    <row r="62" spans="1:1" ht="17.399999999999999" x14ac:dyDescent="0.3">
      <c r="A62" s="47" t="s">
        <v>95</v>
      </c>
    </row>
    <row r="63" spans="1:1" ht="17.399999999999999" x14ac:dyDescent="0.3">
      <c r="A63" s="47" t="s">
        <v>90</v>
      </c>
    </row>
    <row r="64" spans="1:1" ht="17.399999999999999" x14ac:dyDescent="0.3">
      <c r="A64" s="47" t="s">
        <v>97</v>
      </c>
    </row>
    <row r="65" spans="1:1" ht="17.399999999999999" x14ac:dyDescent="0.3">
      <c r="A65" s="47" t="s">
        <v>99</v>
      </c>
    </row>
    <row r="66" spans="1:1" ht="17.399999999999999" x14ac:dyDescent="0.3">
      <c r="A66" s="47" t="s">
        <v>100</v>
      </c>
    </row>
    <row r="67" spans="1:1" ht="17.399999999999999" x14ac:dyDescent="0.3">
      <c r="A67" s="47" t="s">
        <v>103</v>
      </c>
    </row>
    <row r="68" spans="1:1" ht="17.399999999999999" x14ac:dyDescent="0.3">
      <c r="A68" s="47" t="s">
        <v>106</v>
      </c>
    </row>
    <row r="69" spans="1:1" ht="17.399999999999999" x14ac:dyDescent="0.3">
      <c r="A69" s="47" t="s">
        <v>109</v>
      </c>
    </row>
    <row r="70" spans="1:1" ht="17.399999999999999" x14ac:dyDescent="0.3">
      <c r="A70" s="47"/>
    </row>
    <row r="71" spans="1:1" ht="17.399999999999999" x14ac:dyDescent="0.3">
      <c r="A71" s="47"/>
    </row>
    <row r="72" spans="1:1" ht="17.399999999999999" x14ac:dyDescent="0.3">
      <c r="A72" s="47"/>
    </row>
    <row r="73" spans="1:1" x14ac:dyDescent="0.25">
      <c r="A73" s="27"/>
    </row>
    <row r="74" spans="1:1" x14ac:dyDescent="0.25">
      <c r="A74" s="27"/>
    </row>
    <row r="75" spans="1:1" x14ac:dyDescent="0.25">
      <c r="A75" s="27"/>
    </row>
    <row r="76" spans="1:1" x14ac:dyDescent="0.25">
      <c r="A76" s="27"/>
    </row>
    <row r="77" spans="1:1" x14ac:dyDescent="0.25">
      <c r="A77" s="27"/>
    </row>
    <row r="78" spans="1:1" x14ac:dyDescent="0.25">
      <c r="A78" s="27"/>
    </row>
    <row r="79" spans="1:1" x14ac:dyDescent="0.25">
      <c r="A79" s="27"/>
    </row>
    <row r="80" spans="1:1" x14ac:dyDescent="0.25">
      <c r="A80" s="27"/>
    </row>
  </sheetData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6"/>
  <sheetViews>
    <sheetView topLeftCell="A18" zoomScale="70" zoomScaleNormal="70" workbookViewId="0">
      <pane xSplit="1" topLeftCell="B1" activePane="topRight" state="frozen"/>
      <selection pane="topRight" activeCell="E28" sqref="E28"/>
    </sheetView>
  </sheetViews>
  <sheetFormatPr defaultRowHeight="13.2" x14ac:dyDescent="0.25"/>
  <cols>
    <col min="1" max="1" width="25.21875" bestFit="1" customWidth="1"/>
    <col min="2" max="2" width="31.88671875" bestFit="1" customWidth="1"/>
    <col min="3" max="3" width="15.21875" bestFit="1" customWidth="1"/>
    <col min="4" max="4" width="15.21875" customWidth="1"/>
    <col min="5" max="5" width="23.77734375" bestFit="1" customWidth="1"/>
    <col min="6" max="6" width="23.77734375" customWidth="1"/>
    <col min="7" max="8" width="15.21875" customWidth="1"/>
    <col min="9" max="18" width="16.77734375" customWidth="1"/>
    <col min="19" max="19" width="17" style="34" customWidth="1"/>
    <col min="20" max="20" width="22.5546875" bestFit="1" customWidth="1"/>
  </cols>
  <sheetData>
    <row r="1" spans="1:20" x14ac:dyDescent="0.25"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20" s="28" customFormat="1" ht="13.8" x14ac:dyDescent="0.25">
      <c r="A2" s="28" t="s">
        <v>50</v>
      </c>
      <c r="B2" s="29" t="s">
        <v>36</v>
      </c>
      <c r="C2" s="29" t="s">
        <v>51</v>
      </c>
      <c r="D2" s="29" t="s">
        <v>52</v>
      </c>
      <c r="E2" s="29" t="s">
        <v>36</v>
      </c>
      <c r="F2" s="29" t="s">
        <v>68</v>
      </c>
      <c r="G2" s="29" t="s">
        <v>53</v>
      </c>
      <c r="H2" s="29" t="s">
        <v>54</v>
      </c>
      <c r="I2" s="29" t="s">
        <v>55</v>
      </c>
      <c r="J2" s="29" t="s">
        <v>56</v>
      </c>
      <c r="K2" s="29" t="s">
        <v>57</v>
      </c>
      <c r="L2" s="29" t="s">
        <v>58</v>
      </c>
      <c r="M2" s="29" t="s">
        <v>59</v>
      </c>
      <c r="N2" s="29" t="s">
        <v>72</v>
      </c>
      <c r="O2" s="29" t="s">
        <v>73</v>
      </c>
      <c r="P2" s="29" t="s">
        <v>74</v>
      </c>
      <c r="Q2" s="29"/>
      <c r="R2" s="29"/>
      <c r="S2" s="32" t="s">
        <v>45</v>
      </c>
      <c r="T2" s="30"/>
    </row>
    <row r="3" spans="1:20" ht="17.399999999999999" x14ac:dyDescent="0.3">
      <c r="A3" s="2" t="s">
        <v>3</v>
      </c>
      <c r="B3" s="44">
        <v>1</v>
      </c>
      <c r="C3" s="19"/>
      <c r="D3" s="19">
        <v>1</v>
      </c>
      <c r="E3" s="19">
        <v>1</v>
      </c>
      <c r="F3" s="19">
        <v>1</v>
      </c>
      <c r="G3" s="19">
        <v>1</v>
      </c>
      <c r="H3" s="19">
        <v>1</v>
      </c>
      <c r="I3" s="19">
        <v>1</v>
      </c>
      <c r="J3" s="19">
        <v>1</v>
      </c>
      <c r="K3" s="19"/>
      <c r="L3" s="19">
        <v>1</v>
      </c>
      <c r="M3" s="19">
        <v>1</v>
      </c>
      <c r="N3" s="19">
        <v>1</v>
      </c>
      <c r="O3" s="19">
        <v>1</v>
      </c>
      <c r="P3" s="19"/>
      <c r="Q3" s="19"/>
      <c r="R3" s="19"/>
      <c r="S3" s="33">
        <f>SUM(E3:R3)</f>
        <v>10</v>
      </c>
      <c r="T3" s="40" t="s">
        <v>3</v>
      </c>
    </row>
    <row r="4" spans="1:20" ht="17.399999999999999" x14ac:dyDescent="0.3">
      <c r="A4" s="2" t="s">
        <v>22</v>
      </c>
      <c r="B4" s="45">
        <v>1</v>
      </c>
      <c r="C4" s="40"/>
      <c r="D4" s="19">
        <v>1</v>
      </c>
      <c r="E4" s="19">
        <v>1</v>
      </c>
      <c r="F4" s="19">
        <v>1</v>
      </c>
      <c r="G4" s="19">
        <v>1</v>
      </c>
      <c r="H4" s="19">
        <v>1</v>
      </c>
      <c r="I4" s="19">
        <v>1</v>
      </c>
      <c r="J4" s="19"/>
      <c r="K4" s="19"/>
      <c r="L4" s="19"/>
      <c r="M4" s="19">
        <v>1</v>
      </c>
      <c r="N4" s="19">
        <v>1</v>
      </c>
      <c r="O4" s="19">
        <v>1</v>
      </c>
      <c r="P4" s="19"/>
      <c r="Q4" s="19"/>
      <c r="R4" s="19"/>
      <c r="S4" s="33">
        <f>SUM(E4:R4)</f>
        <v>8</v>
      </c>
      <c r="T4" s="40" t="s">
        <v>22</v>
      </c>
    </row>
    <row r="5" spans="1:20" ht="17.399999999999999" x14ac:dyDescent="0.3">
      <c r="A5" s="2" t="s">
        <v>0</v>
      </c>
      <c r="B5" s="45">
        <v>1</v>
      </c>
      <c r="C5" s="41"/>
      <c r="D5" s="46"/>
      <c r="E5" s="19">
        <v>1</v>
      </c>
      <c r="F5" s="1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33">
        <f>SUM(E5:R5)</f>
        <v>1</v>
      </c>
      <c r="T5" s="40" t="s">
        <v>0</v>
      </c>
    </row>
    <row r="6" spans="1:20" ht="17.399999999999999" x14ac:dyDescent="0.3">
      <c r="A6" s="2" t="s">
        <v>6</v>
      </c>
      <c r="B6" s="19"/>
      <c r="C6" s="19"/>
      <c r="D6" s="19">
        <v>1</v>
      </c>
      <c r="E6" s="19"/>
      <c r="F6" s="19">
        <v>1</v>
      </c>
      <c r="G6" s="19"/>
      <c r="H6" s="19"/>
      <c r="I6" s="19">
        <v>1</v>
      </c>
      <c r="J6" s="19"/>
      <c r="K6" s="19"/>
      <c r="L6" s="19"/>
      <c r="M6" s="19"/>
      <c r="N6" s="19"/>
      <c r="O6" s="19">
        <v>1</v>
      </c>
      <c r="P6" s="19"/>
      <c r="Q6" s="19"/>
      <c r="R6" s="19"/>
      <c r="S6" s="33">
        <f>SUM(E6:R6)</f>
        <v>3</v>
      </c>
      <c r="T6" s="40" t="s">
        <v>6</v>
      </c>
    </row>
    <row r="7" spans="1:20" ht="17.399999999999999" x14ac:dyDescent="0.3">
      <c r="A7" s="2" t="s">
        <v>20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33"/>
      <c r="T7" s="40" t="s">
        <v>20</v>
      </c>
    </row>
    <row r="8" spans="1:20" ht="17.399999999999999" x14ac:dyDescent="0.3">
      <c r="A8" s="2" t="s">
        <v>19</v>
      </c>
      <c r="B8" s="44">
        <v>1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33"/>
      <c r="T8" s="40" t="s">
        <v>19</v>
      </c>
    </row>
    <row r="9" spans="1:20" ht="17.399999999999999" x14ac:dyDescent="0.3">
      <c r="A9" s="2" t="s">
        <v>18</v>
      </c>
      <c r="B9" s="44">
        <v>1</v>
      </c>
      <c r="C9" s="19"/>
      <c r="D9" s="19">
        <v>1</v>
      </c>
      <c r="E9" s="19">
        <v>1</v>
      </c>
      <c r="F9" s="19">
        <v>1</v>
      </c>
      <c r="G9" s="19">
        <v>1</v>
      </c>
      <c r="H9" s="19">
        <v>1</v>
      </c>
      <c r="I9" s="19">
        <v>1</v>
      </c>
      <c r="J9" s="19"/>
      <c r="K9" s="19"/>
      <c r="L9" s="19">
        <v>1</v>
      </c>
      <c r="M9" s="19"/>
      <c r="N9" s="19">
        <v>1</v>
      </c>
      <c r="O9" s="19"/>
      <c r="P9" s="19"/>
      <c r="Q9" s="19"/>
      <c r="R9" s="19"/>
      <c r="S9" s="33">
        <f>SUM(E9:R9)</f>
        <v>7</v>
      </c>
      <c r="T9" s="40" t="s">
        <v>18</v>
      </c>
    </row>
    <row r="10" spans="1:20" ht="17.399999999999999" x14ac:dyDescent="0.3">
      <c r="A10" s="2" t="s">
        <v>17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33"/>
      <c r="T10" s="40" t="s">
        <v>17</v>
      </c>
    </row>
    <row r="11" spans="1:20" ht="17.399999999999999" x14ac:dyDescent="0.3">
      <c r="A11" s="2" t="s">
        <v>2</v>
      </c>
      <c r="B11" s="44">
        <v>1</v>
      </c>
      <c r="C11" s="19"/>
      <c r="D11" s="19"/>
      <c r="E11" s="19">
        <v>1</v>
      </c>
      <c r="F11" s="19"/>
      <c r="G11" s="19"/>
      <c r="H11" s="19"/>
      <c r="I11" s="19"/>
      <c r="J11" s="19"/>
      <c r="K11" s="19"/>
      <c r="L11" s="19"/>
      <c r="M11" s="19"/>
      <c r="N11" s="19">
        <v>1</v>
      </c>
      <c r="O11" s="19"/>
      <c r="P11" s="19">
        <v>1</v>
      </c>
      <c r="Q11" s="19"/>
      <c r="R11" s="19"/>
      <c r="S11" s="33">
        <f t="shared" ref="S11:S19" si="0">SUM(E11:R11)</f>
        <v>3</v>
      </c>
      <c r="T11" s="40" t="s">
        <v>2</v>
      </c>
    </row>
    <row r="12" spans="1:20" ht="17.399999999999999" x14ac:dyDescent="0.3">
      <c r="A12" s="2" t="s">
        <v>15</v>
      </c>
      <c r="B12" s="19"/>
      <c r="C12" s="19"/>
      <c r="D12" s="19">
        <v>1</v>
      </c>
      <c r="E12" s="19"/>
      <c r="F12" s="19">
        <v>1</v>
      </c>
      <c r="G12" s="19"/>
      <c r="H12" s="19"/>
      <c r="I12" s="19">
        <v>1</v>
      </c>
      <c r="J12" s="19"/>
      <c r="K12" s="19"/>
      <c r="L12" s="19"/>
      <c r="M12" s="19"/>
      <c r="N12" s="19"/>
      <c r="O12" s="19"/>
      <c r="P12" s="19"/>
      <c r="Q12" s="19"/>
      <c r="R12" s="19"/>
      <c r="S12" s="33">
        <f t="shared" si="0"/>
        <v>2</v>
      </c>
      <c r="T12" s="40" t="s">
        <v>15</v>
      </c>
    </row>
    <row r="13" spans="1:20" ht="17.399999999999999" x14ac:dyDescent="0.3">
      <c r="A13" s="2" t="s">
        <v>14</v>
      </c>
      <c r="B13" s="19"/>
      <c r="C13" s="19"/>
      <c r="D13" s="19">
        <v>1</v>
      </c>
      <c r="E13" s="19"/>
      <c r="F13" s="19">
        <v>1</v>
      </c>
      <c r="G13" s="19"/>
      <c r="H13" s="19"/>
      <c r="I13" s="19"/>
      <c r="J13" s="19"/>
      <c r="K13" s="19"/>
      <c r="L13" s="19"/>
      <c r="M13" s="19">
        <v>1</v>
      </c>
      <c r="N13" s="19"/>
      <c r="O13" s="19">
        <v>1</v>
      </c>
      <c r="P13" s="19"/>
      <c r="Q13" s="19"/>
      <c r="R13" s="19"/>
      <c r="S13" s="33">
        <f t="shared" si="0"/>
        <v>3</v>
      </c>
      <c r="T13" s="40" t="s">
        <v>14</v>
      </c>
    </row>
    <row r="14" spans="1:20" ht="17.399999999999999" x14ac:dyDescent="0.3">
      <c r="A14" s="2" t="s">
        <v>12</v>
      </c>
      <c r="B14" s="44">
        <v>1</v>
      </c>
      <c r="C14" s="19"/>
      <c r="D14" s="19">
        <v>1</v>
      </c>
      <c r="E14" s="19">
        <v>1</v>
      </c>
      <c r="F14" s="19">
        <v>1</v>
      </c>
      <c r="G14" s="19">
        <v>1</v>
      </c>
      <c r="H14" s="19">
        <v>1</v>
      </c>
      <c r="I14" s="19">
        <v>1</v>
      </c>
      <c r="J14" s="19"/>
      <c r="K14" s="19">
        <v>1</v>
      </c>
      <c r="L14" s="19"/>
      <c r="M14" s="19"/>
      <c r="N14" s="19">
        <v>1</v>
      </c>
      <c r="O14" s="19">
        <v>1</v>
      </c>
      <c r="P14" s="19">
        <v>1</v>
      </c>
      <c r="Q14" s="19"/>
      <c r="R14" s="19"/>
      <c r="S14" s="33">
        <f t="shared" si="0"/>
        <v>9</v>
      </c>
      <c r="T14" s="40" t="s">
        <v>12</v>
      </c>
    </row>
    <row r="15" spans="1:20" ht="17.399999999999999" x14ac:dyDescent="0.3">
      <c r="A15" s="2" t="s">
        <v>10</v>
      </c>
      <c r="B15" s="19"/>
      <c r="C15" s="19"/>
      <c r="D15" s="19">
        <v>1</v>
      </c>
      <c r="E15" s="19"/>
      <c r="F15" s="19">
        <v>1</v>
      </c>
      <c r="G15" s="19"/>
      <c r="H15" s="19"/>
      <c r="I15" s="19"/>
      <c r="J15" s="19"/>
      <c r="K15" s="19"/>
      <c r="L15" s="19"/>
      <c r="M15" s="19"/>
      <c r="N15" s="19"/>
      <c r="O15" s="19">
        <v>1</v>
      </c>
      <c r="P15" s="19"/>
      <c r="Q15" s="19"/>
      <c r="R15" s="19"/>
      <c r="S15" s="33">
        <f t="shared" si="0"/>
        <v>2</v>
      </c>
      <c r="T15" s="40" t="s">
        <v>10</v>
      </c>
    </row>
    <row r="16" spans="1:20" ht="17.399999999999999" x14ac:dyDescent="0.3">
      <c r="A16" s="2" t="s">
        <v>33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>
        <v>1</v>
      </c>
      <c r="N16" s="19"/>
      <c r="O16" s="19"/>
      <c r="P16" s="19"/>
      <c r="Q16" s="19"/>
      <c r="R16" s="19"/>
      <c r="S16" s="33">
        <f t="shared" si="0"/>
        <v>1</v>
      </c>
      <c r="T16" s="40" t="s">
        <v>33</v>
      </c>
    </row>
    <row r="17" spans="1:21" ht="17.399999999999999" x14ac:dyDescent="0.3">
      <c r="A17" s="2" t="s">
        <v>34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>
        <v>1</v>
      </c>
      <c r="N17" s="19"/>
      <c r="O17" s="19"/>
      <c r="P17" s="19"/>
      <c r="Q17" s="19"/>
      <c r="R17" s="19"/>
      <c r="S17" s="33">
        <f t="shared" si="0"/>
        <v>1</v>
      </c>
      <c r="T17" s="40" t="s">
        <v>34</v>
      </c>
    </row>
    <row r="18" spans="1:21" ht="17.399999999999999" x14ac:dyDescent="0.3">
      <c r="A18" s="2" t="s">
        <v>9</v>
      </c>
      <c r="B18" s="44">
        <v>1</v>
      </c>
      <c r="C18" s="19"/>
      <c r="D18" s="19"/>
      <c r="E18" s="19">
        <v>1</v>
      </c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33">
        <f t="shared" si="0"/>
        <v>1</v>
      </c>
      <c r="T18" s="40" t="s">
        <v>9</v>
      </c>
    </row>
    <row r="19" spans="1:21" ht="17.399999999999999" x14ac:dyDescent="0.3">
      <c r="A19" s="2" t="s">
        <v>8</v>
      </c>
      <c r="B19" s="44">
        <v>1</v>
      </c>
      <c r="C19" s="19"/>
      <c r="D19" s="19">
        <v>1</v>
      </c>
      <c r="E19" s="19">
        <v>1</v>
      </c>
      <c r="F19" s="19">
        <v>1</v>
      </c>
      <c r="G19" s="19">
        <v>1</v>
      </c>
      <c r="H19" s="19">
        <v>1</v>
      </c>
      <c r="I19" s="19">
        <v>1</v>
      </c>
      <c r="J19" s="19">
        <v>1</v>
      </c>
      <c r="K19" s="19"/>
      <c r="L19" s="19"/>
      <c r="M19" s="19"/>
      <c r="N19" s="19">
        <v>1</v>
      </c>
      <c r="O19" s="19">
        <v>1</v>
      </c>
      <c r="P19" s="19">
        <v>1</v>
      </c>
      <c r="Q19" s="19"/>
      <c r="R19" s="19"/>
      <c r="S19" s="33">
        <f t="shared" si="0"/>
        <v>9</v>
      </c>
      <c r="T19" s="40" t="s">
        <v>8</v>
      </c>
    </row>
    <row r="20" spans="1:21" ht="17.399999999999999" x14ac:dyDescent="0.3">
      <c r="A20" s="2" t="s">
        <v>7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33"/>
      <c r="T20" s="40" t="s">
        <v>7</v>
      </c>
    </row>
    <row r="21" spans="1:21" ht="17.399999999999999" x14ac:dyDescent="0.3">
      <c r="A21" s="2" t="s">
        <v>1</v>
      </c>
      <c r="B21" s="44">
        <v>1</v>
      </c>
      <c r="C21" s="19"/>
      <c r="D21" s="19">
        <v>1</v>
      </c>
      <c r="E21" s="19">
        <v>1</v>
      </c>
      <c r="F21" s="19">
        <v>1</v>
      </c>
      <c r="G21" s="19">
        <v>1</v>
      </c>
      <c r="H21" s="19">
        <v>1</v>
      </c>
      <c r="I21" s="19"/>
      <c r="J21" s="19">
        <v>1</v>
      </c>
      <c r="K21" s="19"/>
      <c r="L21" s="19"/>
      <c r="M21" s="19">
        <v>1</v>
      </c>
      <c r="N21" s="19">
        <v>1</v>
      </c>
      <c r="O21" s="19"/>
      <c r="P21" s="19">
        <v>1</v>
      </c>
      <c r="Q21" s="19"/>
      <c r="R21" s="19"/>
      <c r="S21" s="33">
        <f>SUM(E21:R21)</f>
        <v>8</v>
      </c>
      <c r="T21" s="40" t="s">
        <v>1</v>
      </c>
    </row>
    <row r="22" spans="1:21" ht="17.399999999999999" x14ac:dyDescent="0.3">
      <c r="A22" s="7" t="s">
        <v>5</v>
      </c>
      <c r="B22" s="20"/>
      <c r="C22" s="20"/>
      <c r="D22" s="20"/>
      <c r="E22" s="20"/>
      <c r="F22" s="20"/>
      <c r="G22" s="20"/>
      <c r="H22" s="20"/>
      <c r="I22" s="20">
        <v>1</v>
      </c>
      <c r="J22" s="20"/>
      <c r="K22" s="20"/>
      <c r="L22" s="20"/>
      <c r="M22" s="20"/>
      <c r="N22" s="20"/>
      <c r="O22" s="20">
        <v>1</v>
      </c>
      <c r="P22" s="20"/>
      <c r="Q22" s="20"/>
      <c r="R22" s="20"/>
      <c r="S22" s="33">
        <f>SUM(E22:R22)</f>
        <v>2</v>
      </c>
      <c r="T22" s="40" t="s">
        <v>5</v>
      </c>
    </row>
    <row r="23" spans="1:21" ht="17.399999999999999" x14ac:dyDescent="0.3">
      <c r="A23" s="10" t="s">
        <v>4</v>
      </c>
      <c r="B23" s="21"/>
      <c r="C23" s="21"/>
      <c r="D23" s="21">
        <v>1</v>
      </c>
      <c r="E23" s="21"/>
      <c r="F23" s="21">
        <v>1</v>
      </c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33"/>
      <c r="T23" s="40" t="s">
        <v>4</v>
      </c>
    </row>
    <row r="24" spans="1:21" ht="17.399999999999999" x14ac:dyDescent="0.3">
      <c r="A24" s="10" t="s">
        <v>41</v>
      </c>
      <c r="B24" s="21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33">
        <f>SUM(E24:R24)</f>
        <v>0</v>
      </c>
      <c r="T24" s="40" t="s">
        <v>41</v>
      </c>
    </row>
    <row r="25" spans="1:21" s="11" customFormat="1" ht="24.6" x14ac:dyDescent="0.4">
      <c r="A25" s="1" t="s">
        <v>44</v>
      </c>
      <c r="B25" s="22">
        <f t="shared" ref="B25" si="1">SUM(B3:B24)</f>
        <v>10</v>
      </c>
      <c r="C25" s="22">
        <f t="shared" ref="C25:R25" si="2">SUM(C3:C24)</f>
        <v>0</v>
      </c>
      <c r="D25" s="22">
        <f t="shared" si="2"/>
        <v>11</v>
      </c>
      <c r="E25" s="22">
        <f t="shared" si="2"/>
        <v>9</v>
      </c>
      <c r="F25" s="22">
        <f>SUM(F3:F24)</f>
        <v>11</v>
      </c>
      <c r="G25" s="22">
        <f t="shared" si="2"/>
        <v>6</v>
      </c>
      <c r="H25" s="22">
        <f t="shared" si="2"/>
        <v>6</v>
      </c>
      <c r="I25" s="22">
        <f t="shared" si="2"/>
        <v>8</v>
      </c>
      <c r="J25" s="22">
        <f t="shared" si="2"/>
        <v>3</v>
      </c>
      <c r="K25" s="22">
        <f t="shared" si="2"/>
        <v>1</v>
      </c>
      <c r="L25" s="22">
        <f t="shared" si="2"/>
        <v>2</v>
      </c>
      <c r="M25" s="22">
        <f t="shared" si="2"/>
        <v>6</v>
      </c>
      <c r="N25" s="22">
        <f t="shared" si="2"/>
        <v>7</v>
      </c>
      <c r="O25" s="22">
        <f t="shared" si="2"/>
        <v>8</v>
      </c>
      <c r="P25" s="22">
        <f t="shared" si="2"/>
        <v>4</v>
      </c>
      <c r="Q25" s="22">
        <f t="shared" si="2"/>
        <v>0</v>
      </c>
      <c r="R25" s="22">
        <f t="shared" si="2"/>
        <v>0</v>
      </c>
      <c r="S25" s="33">
        <f>SUM(E25:R25)</f>
        <v>71</v>
      </c>
      <c r="U25" s="43"/>
    </row>
    <row r="26" spans="1:21" ht="13.8" thickBot="1" x14ac:dyDescent="0.3"/>
    <row r="27" spans="1:21" ht="18" thickBot="1" x14ac:dyDescent="0.35">
      <c r="A27" s="14" t="s">
        <v>37</v>
      </c>
      <c r="B27" s="31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35"/>
      <c r="T27" s="13"/>
    </row>
    <row r="28" spans="1:21" ht="17.399999999999999" x14ac:dyDescent="0.3">
      <c r="A28" s="12" t="s">
        <v>27</v>
      </c>
      <c r="B28" s="17" t="s">
        <v>46</v>
      </c>
      <c r="C28" s="23"/>
      <c r="D28" s="23" t="s">
        <v>60</v>
      </c>
      <c r="E28" s="23" t="s">
        <v>64</v>
      </c>
      <c r="F28" s="23"/>
      <c r="G28" s="23" t="s">
        <v>12</v>
      </c>
      <c r="H28" s="23" t="s">
        <v>3</v>
      </c>
      <c r="I28" s="23" t="s">
        <v>12</v>
      </c>
      <c r="J28" s="23" t="s">
        <v>62</v>
      </c>
      <c r="K28" s="23" t="s">
        <v>62</v>
      </c>
      <c r="L28" s="23" t="s">
        <v>62</v>
      </c>
      <c r="M28" s="23" t="s">
        <v>62</v>
      </c>
      <c r="N28" s="23" t="s">
        <v>62</v>
      </c>
      <c r="O28" s="23" t="s">
        <v>3</v>
      </c>
      <c r="P28" s="23" t="s">
        <v>1</v>
      </c>
      <c r="Q28" s="23"/>
      <c r="R28" s="23"/>
      <c r="S28" s="36"/>
      <c r="T28" s="23"/>
    </row>
    <row r="29" spans="1:21" ht="17.399999999999999" x14ac:dyDescent="0.3">
      <c r="A29" s="1" t="s">
        <v>26</v>
      </c>
      <c r="B29" s="25" t="s">
        <v>47</v>
      </c>
      <c r="C29" s="9"/>
      <c r="D29" s="9" t="s">
        <v>61</v>
      </c>
      <c r="E29" s="9" t="s">
        <v>65</v>
      </c>
      <c r="F29" s="9"/>
      <c r="G29" s="9"/>
      <c r="H29" s="9"/>
      <c r="I29" s="9" t="s">
        <v>22</v>
      </c>
      <c r="J29" s="9"/>
      <c r="K29" s="9"/>
      <c r="L29" s="9"/>
      <c r="M29" s="9"/>
      <c r="N29" s="9"/>
      <c r="O29" s="9" t="s">
        <v>14</v>
      </c>
      <c r="P29" s="9" t="s">
        <v>2</v>
      </c>
      <c r="Q29" s="9"/>
      <c r="R29" s="9"/>
      <c r="S29" s="37"/>
      <c r="T29" s="9"/>
    </row>
    <row r="30" spans="1:21" ht="17.399999999999999" x14ac:dyDescent="0.3">
      <c r="A30" s="1" t="s">
        <v>25</v>
      </c>
      <c r="B30" s="25" t="s">
        <v>48</v>
      </c>
      <c r="C30" s="9"/>
      <c r="D30" s="9"/>
      <c r="E30" s="9" t="s">
        <v>66</v>
      </c>
      <c r="F30" s="9"/>
      <c r="G30" s="9"/>
      <c r="H30" s="9"/>
      <c r="I30" s="9" t="s">
        <v>3</v>
      </c>
      <c r="J30" s="9"/>
      <c r="K30" s="9"/>
      <c r="L30" s="9"/>
      <c r="M30" s="9"/>
      <c r="N30" s="9"/>
      <c r="O30" s="9" t="s">
        <v>12</v>
      </c>
      <c r="P30" s="9" t="s">
        <v>76</v>
      </c>
      <c r="Q30" s="9"/>
      <c r="R30" s="9"/>
      <c r="S30" s="37"/>
      <c r="T30" s="9"/>
    </row>
    <row r="31" spans="1:21" ht="18" thickBot="1" x14ac:dyDescent="0.35">
      <c r="A31" s="15" t="s">
        <v>38</v>
      </c>
      <c r="B31" s="26" t="s">
        <v>49</v>
      </c>
      <c r="C31" s="24"/>
      <c r="D31" s="24"/>
      <c r="E31" s="24"/>
      <c r="F31" s="24"/>
      <c r="G31" s="24"/>
      <c r="H31" s="24"/>
      <c r="I31" s="24" t="s">
        <v>15</v>
      </c>
      <c r="J31" s="24"/>
      <c r="K31" s="24"/>
      <c r="L31" s="24"/>
      <c r="M31" s="24"/>
      <c r="N31" s="24"/>
      <c r="O31" s="24" t="s">
        <v>75</v>
      </c>
      <c r="P31" s="24" t="s">
        <v>12</v>
      </c>
      <c r="Q31" s="24"/>
      <c r="R31" s="24"/>
      <c r="S31" s="38"/>
      <c r="T31" s="24"/>
    </row>
    <row r="32" spans="1:21" ht="18" thickBot="1" x14ac:dyDescent="0.35">
      <c r="A32" s="14" t="s">
        <v>39</v>
      </c>
      <c r="B32" s="42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35"/>
      <c r="T32" s="13"/>
    </row>
    <row r="33" spans="1:20" ht="17.399999999999999" x14ac:dyDescent="0.3">
      <c r="A33" s="12" t="s">
        <v>27</v>
      </c>
      <c r="B33" s="9"/>
      <c r="C33" s="23"/>
      <c r="D33" s="23"/>
      <c r="E33" s="23" t="s">
        <v>63</v>
      </c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36"/>
      <c r="T33" s="23"/>
    </row>
    <row r="34" spans="1:20" ht="17.399999999999999" x14ac:dyDescent="0.3">
      <c r="A34" s="1" t="s">
        <v>26</v>
      </c>
      <c r="B34" s="25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37"/>
      <c r="T34" s="9"/>
    </row>
    <row r="35" spans="1:20" ht="17.399999999999999" x14ac:dyDescent="0.3">
      <c r="A35" s="1" t="s">
        <v>25</v>
      </c>
      <c r="B35" s="25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37"/>
      <c r="T35" s="9"/>
    </row>
    <row r="36" spans="1:20" ht="18" thickBot="1" x14ac:dyDescent="0.35">
      <c r="A36" s="1" t="s">
        <v>40</v>
      </c>
      <c r="B36" s="25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38"/>
      <c r="T36" s="24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F848-EE7B-4064-B248-1635C0267DB0}">
  <dimension ref="A1:X36"/>
  <sheetViews>
    <sheetView zoomScale="70" zoomScaleNormal="70" workbookViewId="0">
      <pane xSplit="1" topLeftCell="K1" activePane="topRight" state="frozen"/>
      <selection pane="topRight" activeCell="T28" sqref="T28"/>
    </sheetView>
  </sheetViews>
  <sheetFormatPr defaultRowHeight="13.2" x14ac:dyDescent="0.25"/>
  <cols>
    <col min="1" max="1" width="25.21875" bestFit="1" customWidth="1"/>
    <col min="2" max="2" width="31.88671875" bestFit="1" customWidth="1"/>
    <col min="3" max="3" width="15.21875" bestFit="1" customWidth="1"/>
    <col min="4" max="4" width="15.21875" customWidth="1"/>
    <col min="5" max="5" width="23.77734375" bestFit="1" customWidth="1"/>
    <col min="6" max="7" width="15.21875" customWidth="1"/>
    <col min="8" max="21" width="16.77734375" customWidth="1"/>
    <col min="22" max="22" width="17" style="34" customWidth="1"/>
    <col min="23" max="23" width="22.5546875" bestFit="1" customWidth="1"/>
  </cols>
  <sheetData>
    <row r="1" spans="1:23" x14ac:dyDescent="0.25"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</row>
    <row r="2" spans="1:23" s="28" customFormat="1" ht="13.8" x14ac:dyDescent="0.25">
      <c r="A2" s="28" t="s">
        <v>50</v>
      </c>
      <c r="B2" s="29" t="s">
        <v>78</v>
      </c>
      <c r="C2" s="29" t="s">
        <v>80</v>
      </c>
      <c r="D2" s="29" t="s">
        <v>82</v>
      </c>
      <c r="E2" s="29" t="s">
        <v>83</v>
      </c>
      <c r="F2" s="29" t="s">
        <v>84</v>
      </c>
      <c r="G2" s="29" t="s">
        <v>85</v>
      </c>
      <c r="H2" s="29" t="s">
        <v>86</v>
      </c>
      <c r="I2" s="29" t="s">
        <v>87</v>
      </c>
      <c r="J2" s="29" t="s">
        <v>90</v>
      </c>
      <c r="K2" s="29" t="s">
        <v>91</v>
      </c>
      <c r="L2" s="29" t="s">
        <v>92</v>
      </c>
      <c r="M2" s="29" t="s">
        <v>95</v>
      </c>
      <c r="N2" s="29" t="s">
        <v>90</v>
      </c>
      <c r="O2" s="29" t="s">
        <v>97</v>
      </c>
      <c r="P2" s="29" t="s">
        <v>99</v>
      </c>
      <c r="Q2" s="29" t="s">
        <v>100</v>
      </c>
      <c r="R2" s="29" t="s">
        <v>103</v>
      </c>
      <c r="S2" s="29" t="s">
        <v>107</v>
      </c>
      <c r="T2" s="29" t="s">
        <v>109</v>
      </c>
      <c r="U2" s="29" t="s">
        <v>110</v>
      </c>
      <c r="V2" s="32" t="s">
        <v>45</v>
      </c>
      <c r="W2" s="30"/>
    </row>
    <row r="3" spans="1:23" ht="17.399999999999999" x14ac:dyDescent="0.3">
      <c r="A3" s="2" t="s">
        <v>3</v>
      </c>
      <c r="B3" s="16">
        <v>1</v>
      </c>
      <c r="C3" s="19"/>
      <c r="D3" s="19"/>
      <c r="E3" s="19"/>
      <c r="F3" s="19">
        <v>2</v>
      </c>
      <c r="G3" s="19"/>
      <c r="H3" s="19">
        <v>2</v>
      </c>
      <c r="I3" s="19">
        <v>1</v>
      </c>
      <c r="J3" s="19">
        <v>2</v>
      </c>
      <c r="K3" s="19">
        <v>1</v>
      </c>
      <c r="L3" s="19">
        <v>1</v>
      </c>
      <c r="M3" s="19">
        <v>1</v>
      </c>
      <c r="N3" s="19">
        <v>2</v>
      </c>
      <c r="O3" s="19">
        <v>1</v>
      </c>
      <c r="P3" s="19">
        <v>2</v>
      </c>
      <c r="Q3" s="19">
        <v>2</v>
      </c>
      <c r="R3" s="19">
        <v>1</v>
      </c>
      <c r="S3" s="19">
        <v>2</v>
      </c>
      <c r="T3" s="19"/>
      <c r="U3" s="19"/>
      <c r="V3" s="33"/>
      <c r="W3" s="40" t="s">
        <v>3</v>
      </c>
    </row>
    <row r="4" spans="1:23" ht="17.399999999999999" x14ac:dyDescent="0.3">
      <c r="A4" s="2" t="s">
        <v>22</v>
      </c>
      <c r="B4" s="1">
        <v>1</v>
      </c>
      <c r="C4" s="40">
        <v>2</v>
      </c>
      <c r="D4" s="19"/>
      <c r="E4" s="19"/>
      <c r="F4" s="19">
        <v>1</v>
      </c>
      <c r="G4" s="19">
        <v>1</v>
      </c>
      <c r="H4" s="19">
        <v>2</v>
      </c>
      <c r="I4" s="19">
        <v>2</v>
      </c>
      <c r="J4" s="19">
        <v>2</v>
      </c>
      <c r="K4" s="19">
        <v>2</v>
      </c>
      <c r="L4" s="19"/>
      <c r="M4" s="19">
        <v>2</v>
      </c>
      <c r="N4" s="19">
        <v>2</v>
      </c>
      <c r="O4" s="19">
        <v>1</v>
      </c>
      <c r="P4" s="19">
        <v>2</v>
      </c>
      <c r="Q4" s="19">
        <v>2</v>
      </c>
      <c r="R4" s="19">
        <v>1</v>
      </c>
      <c r="S4" s="19">
        <v>2</v>
      </c>
      <c r="T4" s="19">
        <v>1</v>
      </c>
      <c r="U4" s="19"/>
      <c r="V4" s="33"/>
      <c r="W4" s="40" t="s">
        <v>22</v>
      </c>
    </row>
    <row r="5" spans="1:23" ht="17.399999999999999" x14ac:dyDescent="0.3">
      <c r="A5" s="2" t="s">
        <v>0</v>
      </c>
      <c r="B5" s="16">
        <v>1</v>
      </c>
      <c r="C5" s="19"/>
      <c r="D5" s="19"/>
      <c r="E5" s="19"/>
      <c r="F5" s="19"/>
      <c r="G5" s="19"/>
      <c r="H5" s="19">
        <v>2</v>
      </c>
      <c r="I5" s="19"/>
      <c r="J5" s="19">
        <v>3</v>
      </c>
      <c r="K5" s="19"/>
      <c r="L5" s="19"/>
      <c r="M5" s="19"/>
      <c r="N5" s="19">
        <v>3</v>
      </c>
      <c r="O5" s="19"/>
      <c r="P5" s="19">
        <v>1</v>
      </c>
      <c r="Q5" s="46"/>
      <c r="R5" s="46"/>
      <c r="S5" s="46"/>
      <c r="T5" s="46"/>
      <c r="U5" s="46"/>
      <c r="V5" s="33"/>
      <c r="W5" s="40" t="s">
        <v>0</v>
      </c>
    </row>
    <row r="6" spans="1:23" ht="17.399999999999999" x14ac:dyDescent="0.3">
      <c r="A6" s="2" t="s">
        <v>6</v>
      </c>
      <c r="B6" s="1"/>
      <c r="C6" s="40">
        <v>1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>
        <v>1</v>
      </c>
      <c r="R6" s="19">
        <v>1</v>
      </c>
      <c r="S6" s="19">
        <v>1</v>
      </c>
      <c r="T6" s="19"/>
      <c r="U6" s="19"/>
      <c r="V6" s="33"/>
      <c r="W6" s="40" t="s">
        <v>6</v>
      </c>
    </row>
    <row r="7" spans="1:23" ht="17.399999999999999" x14ac:dyDescent="0.3">
      <c r="A7" s="2" t="s">
        <v>20</v>
      </c>
      <c r="B7" s="16"/>
      <c r="C7" s="19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>
        <v>1</v>
      </c>
      <c r="T7" s="19"/>
      <c r="U7" s="19"/>
      <c r="V7" s="33"/>
      <c r="W7" s="40" t="s">
        <v>20</v>
      </c>
    </row>
    <row r="8" spans="1:23" ht="17.399999999999999" x14ac:dyDescent="0.3">
      <c r="A8" s="2" t="s">
        <v>19</v>
      </c>
      <c r="B8" s="1"/>
      <c r="C8" s="40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33"/>
      <c r="W8" s="40" t="s">
        <v>19</v>
      </c>
    </row>
    <row r="9" spans="1:23" ht="17.399999999999999" x14ac:dyDescent="0.3">
      <c r="A9" s="2" t="s">
        <v>18</v>
      </c>
      <c r="B9" s="16">
        <v>1</v>
      </c>
      <c r="C9" s="19">
        <v>1</v>
      </c>
      <c r="D9" s="19">
        <v>2</v>
      </c>
      <c r="E9" s="19">
        <v>2</v>
      </c>
      <c r="F9" s="19">
        <v>2</v>
      </c>
      <c r="G9" s="19">
        <v>1</v>
      </c>
      <c r="H9" s="19">
        <v>1</v>
      </c>
      <c r="I9" s="19"/>
      <c r="J9" s="19">
        <v>1</v>
      </c>
      <c r="K9" s="19"/>
      <c r="L9" s="19"/>
      <c r="M9" s="19">
        <v>1</v>
      </c>
      <c r="N9" s="19">
        <v>1</v>
      </c>
      <c r="O9" s="19">
        <v>1</v>
      </c>
      <c r="P9" s="19">
        <v>1</v>
      </c>
      <c r="Q9" s="19"/>
      <c r="R9" s="19">
        <v>1</v>
      </c>
      <c r="S9" s="19">
        <v>1</v>
      </c>
      <c r="T9" s="19">
        <v>1</v>
      </c>
      <c r="U9" s="19"/>
      <c r="V9" s="33"/>
      <c r="W9" s="40" t="s">
        <v>18</v>
      </c>
    </row>
    <row r="10" spans="1:23" ht="17.399999999999999" x14ac:dyDescent="0.3">
      <c r="A10" s="2" t="s">
        <v>17</v>
      </c>
      <c r="B10" s="1"/>
      <c r="C10" s="40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33"/>
      <c r="W10" s="40" t="s">
        <v>17</v>
      </c>
    </row>
    <row r="11" spans="1:23" ht="17.399999999999999" x14ac:dyDescent="0.3">
      <c r="A11" s="2" t="s">
        <v>2</v>
      </c>
      <c r="B11" s="16"/>
      <c r="C11" s="19"/>
      <c r="D11" s="19"/>
      <c r="E11" s="19"/>
      <c r="F11" s="19"/>
      <c r="G11" s="19"/>
      <c r="H11" s="19">
        <v>1</v>
      </c>
      <c r="I11" s="19">
        <v>2</v>
      </c>
      <c r="J11" s="19">
        <v>2</v>
      </c>
      <c r="K11" s="19"/>
      <c r="L11" s="19">
        <v>1</v>
      </c>
      <c r="M11" s="19">
        <v>2</v>
      </c>
      <c r="N11" s="19">
        <v>2</v>
      </c>
      <c r="O11" s="19"/>
      <c r="P11" s="19"/>
      <c r="Q11" s="19">
        <v>1</v>
      </c>
      <c r="R11" s="19">
        <v>1</v>
      </c>
      <c r="S11" s="19"/>
      <c r="T11" s="19"/>
      <c r="U11" s="19"/>
      <c r="V11" s="33"/>
      <c r="W11" s="40" t="s">
        <v>2</v>
      </c>
    </row>
    <row r="12" spans="1:23" ht="17.399999999999999" x14ac:dyDescent="0.3">
      <c r="A12" s="2" t="s">
        <v>15</v>
      </c>
      <c r="B12" s="1"/>
      <c r="C12" s="40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>
        <v>1</v>
      </c>
      <c r="R12" s="19">
        <v>1</v>
      </c>
      <c r="S12" s="19">
        <v>2</v>
      </c>
      <c r="T12" s="19"/>
      <c r="U12" s="19"/>
      <c r="V12" s="33"/>
      <c r="W12" s="40" t="s">
        <v>15</v>
      </c>
    </row>
    <row r="13" spans="1:23" ht="17.399999999999999" x14ac:dyDescent="0.3">
      <c r="A13" s="2" t="s">
        <v>14</v>
      </c>
      <c r="B13" s="16"/>
      <c r="C13" s="19">
        <v>1</v>
      </c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>
        <v>1</v>
      </c>
      <c r="R13" s="19">
        <v>1</v>
      </c>
      <c r="S13" s="19">
        <v>1</v>
      </c>
      <c r="T13" s="19"/>
      <c r="U13" s="19"/>
      <c r="V13" s="33"/>
      <c r="W13" s="40" t="s">
        <v>14</v>
      </c>
    </row>
    <row r="14" spans="1:23" ht="17.399999999999999" x14ac:dyDescent="0.3">
      <c r="A14" s="2" t="s">
        <v>12</v>
      </c>
      <c r="B14" s="1">
        <v>1</v>
      </c>
      <c r="C14" s="40">
        <v>1</v>
      </c>
      <c r="D14" s="19"/>
      <c r="E14" s="19"/>
      <c r="F14" s="19"/>
      <c r="G14" s="19"/>
      <c r="H14" s="19">
        <v>2</v>
      </c>
      <c r="I14" s="19">
        <v>1</v>
      </c>
      <c r="J14" s="19">
        <v>2</v>
      </c>
      <c r="K14" s="19">
        <v>2</v>
      </c>
      <c r="L14" s="19"/>
      <c r="M14" s="19">
        <v>2</v>
      </c>
      <c r="N14" s="19">
        <v>2</v>
      </c>
      <c r="O14" s="19">
        <v>1</v>
      </c>
      <c r="P14" s="19">
        <v>1</v>
      </c>
      <c r="Q14" s="19">
        <v>1</v>
      </c>
      <c r="R14" s="19">
        <v>2</v>
      </c>
      <c r="S14" s="19">
        <v>2</v>
      </c>
      <c r="T14" s="19">
        <v>1</v>
      </c>
      <c r="U14" s="19"/>
      <c r="V14" s="33"/>
      <c r="W14" s="40" t="s">
        <v>12</v>
      </c>
    </row>
    <row r="15" spans="1:23" ht="17.399999999999999" x14ac:dyDescent="0.3">
      <c r="A15" s="2" t="s">
        <v>10</v>
      </c>
      <c r="B15" s="16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>
        <v>1</v>
      </c>
      <c r="R15" s="19">
        <v>1</v>
      </c>
      <c r="S15" s="19"/>
      <c r="T15" s="19"/>
      <c r="U15" s="19"/>
      <c r="V15" s="33"/>
      <c r="W15" s="40" t="s">
        <v>10</v>
      </c>
    </row>
    <row r="16" spans="1:23" ht="17.399999999999999" x14ac:dyDescent="0.3">
      <c r="A16" s="2" t="s">
        <v>33</v>
      </c>
      <c r="B16" s="1"/>
      <c r="C16" s="40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>
        <v>1</v>
      </c>
      <c r="T16" s="19"/>
      <c r="U16" s="19"/>
      <c r="V16" s="33"/>
      <c r="W16" s="40" t="s">
        <v>33</v>
      </c>
    </row>
    <row r="17" spans="1:24" ht="17.399999999999999" x14ac:dyDescent="0.3">
      <c r="A17" s="2" t="s">
        <v>34</v>
      </c>
      <c r="B17" s="16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>
        <v>1</v>
      </c>
      <c r="T17" s="19"/>
      <c r="U17" s="19"/>
      <c r="V17" s="33"/>
      <c r="W17" s="40" t="s">
        <v>34</v>
      </c>
    </row>
    <row r="18" spans="1:24" ht="17.399999999999999" x14ac:dyDescent="0.3">
      <c r="A18" s="2" t="s">
        <v>9</v>
      </c>
      <c r="B18" s="1"/>
      <c r="C18" s="40"/>
      <c r="D18" s="19"/>
      <c r="E18" s="19"/>
      <c r="F18" s="19"/>
      <c r="G18" s="19"/>
      <c r="H18" s="19"/>
      <c r="I18" s="19"/>
      <c r="J18" s="19">
        <v>2</v>
      </c>
      <c r="K18" s="19"/>
      <c r="L18" s="19"/>
      <c r="M18" s="19"/>
      <c r="N18" s="19">
        <v>2</v>
      </c>
      <c r="O18" s="19">
        <v>1</v>
      </c>
      <c r="P18" s="19">
        <v>1</v>
      </c>
      <c r="Q18" s="19"/>
      <c r="R18" s="19"/>
      <c r="S18" s="19"/>
      <c r="T18" s="19"/>
      <c r="U18" s="19"/>
      <c r="V18" s="33"/>
      <c r="W18" s="40" t="s">
        <v>9</v>
      </c>
    </row>
    <row r="19" spans="1:24" ht="17.399999999999999" x14ac:dyDescent="0.3">
      <c r="A19" s="2" t="s">
        <v>8</v>
      </c>
      <c r="B19" s="16">
        <v>1</v>
      </c>
      <c r="C19" s="19"/>
      <c r="D19" s="19">
        <v>2</v>
      </c>
      <c r="E19" s="19">
        <v>2</v>
      </c>
      <c r="F19" s="19">
        <v>2</v>
      </c>
      <c r="G19" s="19"/>
      <c r="H19" s="19">
        <v>2</v>
      </c>
      <c r="I19" s="19">
        <v>2</v>
      </c>
      <c r="J19" s="19">
        <v>2</v>
      </c>
      <c r="K19" s="19">
        <v>1</v>
      </c>
      <c r="L19" s="19">
        <v>1</v>
      </c>
      <c r="M19" s="19">
        <v>2</v>
      </c>
      <c r="N19" s="19">
        <v>2</v>
      </c>
      <c r="O19" s="19">
        <v>1</v>
      </c>
      <c r="P19" s="19">
        <v>1</v>
      </c>
      <c r="Q19" s="19">
        <v>1</v>
      </c>
      <c r="R19" s="19">
        <v>2</v>
      </c>
      <c r="S19" s="19">
        <v>2</v>
      </c>
      <c r="T19" s="19">
        <v>1</v>
      </c>
      <c r="U19" s="19">
        <v>4</v>
      </c>
      <c r="V19" s="33"/>
      <c r="W19" s="40" t="s">
        <v>8</v>
      </c>
    </row>
    <row r="20" spans="1:24" ht="17.399999999999999" x14ac:dyDescent="0.3">
      <c r="A20" s="2" t="s">
        <v>7</v>
      </c>
      <c r="B20" s="1"/>
      <c r="C20" s="4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>
        <v>1</v>
      </c>
      <c r="T20" s="19"/>
      <c r="U20" s="19"/>
      <c r="V20" s="33"/>
      <c r="W20" s="40" t="s">
        <v>7</v>
      </c>
    </row>
    <row r="21" spans="1:24" ht="17.399999999999999" x14ac:dyDescent="0.3">
      <c r="A21" s="2" t="s">
        <v>1</v>
      </c>
      <c r="B21" s="16">
        <v>1</v>
      </c>
      <c r="C21" s="19">
        <v>1</v>
      </c>
      <c r="D21" s="19"/>
      <c r="E21" s="19"/>
      <c r="F21" s="19"/>
      <c r="G21" s="19"/>
      <c r="H21" s="19">
        <v>3</v>
      </c>
      <c r="I21" s="19"/>
      <c r="J21" s="19"/>
      <c r="K21" s="19"/>
      <c r="L21" s="19">
        <v>1</v>
      </c>
      <c r="M21" s="19"/>
      <c r="N21" s="19"/>
      <c r="O21" s="19"/>
      <c r="P21" s="19">
        <v>1</v>
      </c>
      <c r="Q21" s="19">
        <v>1</v>
      </c>
      <c r="R21" s="19">
        <v>1</v>
      </c>
      <c r="S21" s="19">
        <v>1</v>
      </c>
      <c r="T21" s="19"/>
      <c r="U21" s="19">
        <v>3</v>
      </c>
      <c r="V21" s="33"/>
      <c r="W21" s="40" t="s">
        <v>1</v>
      </c>
    </row>
    <row r="22" spans="1:24" ht="17.399999999999999" x14ac:dyDescent="0.3">
      <c r="A22" s="7" t="s">
        <v>5</v>
      </c>
      <c r="B22" s="1"/>
      <c r="C22" s="40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0">
        <v>1</v>
      </c>
      <c r="R22" s="20"/>
      <c r="S22" s="20">
        <v>1</v>
      </c>
      <c r="T22" s="20"/>
      <c r="U22" s="20"/>
      <c r="V22" s="33"/>
      <c r="W22" s="40" t="s">
        <v>5</v>
      </c>
    </row>
    <row r="23" spans="1:24" ht="17.399999999999999" x14ac:dyDescent="0.3">
      <c r="A23" s="10" t="s">
        <v>4</v>
      </c>
      <c r="B23" s="16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1"/>
      <c r="R23" s="21"/>
      <c r="S23" s="21"/>
      <c r="T23" s="21"/>
      <c r="U23" s="21"/>
      <c r="V23" s="33"/>
      <c r="W23" s="40" t="s">
        <v>4</v>
      </c>
    </row>
    <row r="24" spans="1:24" ht="17.399999999999999" x14ac:dyDescent="0.3">
      <c r="A24" s="10" t="s">
        <v>41</v>
      </c>
      <c r="B24" s="1"/>
      <c r="C24" s="40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33"/>
      <c r="W24" s="40" t="s">
        <v>41</v>
      </c>
    </row>
    <row r="25" spans="1:24" s="11" customFormat="1" ht="24.6" x14ac:dyDescent="0.4">
      <c r="A25" s="1" t="s">
        <v>44</v>
      </c>
      <c r="B25" s="22">
        <f t="shared" ref="B25" si="0">SUM(B3:B24)</f>
        <v>7</v>
      </c>
      <c r="C25" s="22">
        <f t="shared" ref="C25:R25" si="1">SUM(C3:C24)</f>
        <v>8</v>
      </c>
      <c r="D25" s="22">
        <f t="shared" si="1"/>
        <v>4</v>
      </c>
      <c r="E25" s="22">
        <f t="shared" si="1"/>
        <v>4</v>
      </c>
      <c r="F25" s="22">
        <f t="shared" si="1"/>
        <v>7</v>
      </c>
      <c r="G25" s="22">
        <f t="shared" si="1"/>
        <v>2</v>
      </c>
      <c r="H25" s="22">
        <f t="shared" si="1"/>
        <v>15</v>
      </c>
      <c r="I25" s="22">
        <f t="shared" si="1"/>
        <v>8</v>
      </c>
      <c r="J25" s="22">
        <f t="shared" si="1"/>
        <v>16</v>
      </c>
      <c r="K25" s="22">
        <f t="shared" si="1"/>
        <v>6</v>
      </c>
      <c r="L25" s="22">
        <f t="shared" si="1"/>
        <v>4</v>
      </c>
      <c r="M25" s="22">
        <f t="shared" si="1"/>
        <v>10</v>
      </c>
      <c r="N25" s="22">
        <f t="shared" si="1"/>
        <v>16</v>
      </c>
      <c r="O25" s="22">
        <f t="shared" si="1"/>
        <v>6</v>
      </c>
      <c r="P25" s="22">
        <f t="shared" si="1"/>
        <v>10</v>
      </c>
      <c r="Q25" s="22">
        <f t="shared" si="1"/>
        <v>13</v>
      </c>
      <c r="R25" s="22">
        <f t="shared" si="1"/>
        <v>13</v>
      </c>
      <c r="S25" s="51">
        <f>SUM(S3:S24)</f>
        <v>19</v>
      </c>
      <c r="T25" s="51">
        <f>SUM(T4:T24)</f>
        <v>4</v>
      </c>
      <c r="U25" s="51">
        <f>SUM(U3:U24)</f>
        <v>7</v>
      </c>
      <c r="V25" s="33"/>
      <c r="X25" s="43"/>
    </row>
    <row r="26" spans="1:24" ht="13.8" thickBot="1" x14ac:dyDescent="0.3"/>
    <row r="27" spans="1:24" ht="18" thickBot="1" x14ac:dyDescent="0.35">
      <c r="A27" s="14" t="s">
        <v>37</v>
      </c>
      <c r="B27" s="31"/>
      <c r="C27" s="18"/>
      <c r="D27" s="18"/>
      <c r="E27" s="18"/>
      <c r="F27" s="49"/>
      <c r="G27" s="18"/>
      <c r="H27" s="18"/>
      <c r="I27" s="18"/>
      <c r="J27" s="18"/>
      <c r="K27" s="18"/>
      <c r="L27" s="18"/>
      <c r="M27" s="18"/>
      <c r="N27" s="18"/>
      <c r="O27" s="18" t="s">
        <v>98</v>
      </c>
      <c r="P27" s="18"/>
      <c r="Q27" s="18"/>
      <c r="R27" s="18"/>
      <c r="S27" s="18"/>
      <c r="T27" s="18" t="s">
        <v>62</v>
      </c>
      <c r="U27" s="18"/>
      <c r="V27" s="35"/>
      <c r="W27" s="13"/>
    </row>
    <row r="28" spans="1:24" ht="17.399999999999999" x14ac:dyDescent="0.3">
      <c r="A28" s="12" t="s">
        <v>27</v>
      </c>
      <c r="B28" s="9"/>
      <c r="C28" s="41" t="s">
        <v>81</v>
      </c>
      <c r="D28" s="46" t="s">
        <v>76</v>
      </c>
      <c r="E28" s="46" t="s">
        <v>76</v>
      </c>
      <c r="F28" s="9" t="s">
        <v>81</v>
      </c>
      <c r="G28" s="46" t="s">
        <v>81</v>
      </c>
      <c r="H28" s="46" t="s">
        <v>12</v>
      </c>
      <c r="I28" s="46" t="s">
        <v>12</v>
      </c>
      <c r="J28" s="46" t="s">
        <v>12</v>
      </c>
      <c r="K28" s="46" t="s">
        <v>3</v>
      </c>
      <c r="L28" s="46" t="s">
        <v>1</v>
      </c>
      <c r="M28" s="46" t="s">
        <v>96</v>
      </c>
      <c r="N28" s="46" t="s">
        <v>12</v>
      </c>
      <c r="O28" s="46"/>
      <c r="P28" s="46" t="s">
        <v>0</v>
      </c>
      <c r="Q28" s="23" t="s">
        <v>3</v>
      </c>
      <c r="R28" s="23" t="s">
        <v>104</v>
      </c>
      <c r="S28" s="23" t="s">
        <v>15</v>
      </c>
      <c r="T28" s="23"/>
      <c r="U28" s="23"/>
      <c r="V28" s="36"/>
      <c r="W28" s="23"/>
    </row>
    <row r="29" spans="1:24" ht="17.399999999999999" x14ac:dyDescent="0.3">
      <c r="A29" s="1" t="s">
        <v>26</v>
      </c>
      <c r="B29" s="48"/>
      <c r="C29" s="46" t="s">
        <v>12</v>
      </c>
      <c r="D29" s="46" t="s">
        <v>81</v>
      </c>
      <c r="E29" s="46" t="s">
        <v>81</v>
      </c>
      <c r="F29" s="9" t="s">
        <v>3</v>
      </c>
      <c r="G29" s="46" t="s">
        <v>22</v>
      </c>
      <c r="H29" s="46" t="s">
        <v>3</v>
      </c>
      <c r="I29" s="46" t="s">
        <v>76</v>
      </c>
      <c r="J29" s="46" t="s">
        <v>22</v>
      </c>
      <c r="K29" s="46" t="s">
        <v>22</v>
      </c>
      <c r="L29" s="46" t="s">
        <v>3</v>
      </c>
      <c r="M29" s="46"/>
      <c r="N29" s="46" t="s">
        <v>22</v>
      </c>
      <c r="O29" s="46"/>
      <c r="P29" s="46" t="s">
        <v>12</v>
      </c>
      <c r="Q29" s="9" t="s">
        <v>101</v>
      </c>
      <c r="R29" s="9" t="s">
        <v>15</v>
      </c>
      <c r="S29" s="9" t="s">
        <v>108</v>
      </c>
      <c r="T29" s="9"/>
      <c r="U29" s="9"/>
      <c r="V29" s="37"/>
      <c r="W29" s="9"/>
    </row>
    <row r="30" spans="1:24" ht="17.399999999999999" x14ac:dyDescent="0.3">
      <c r="A30" s="1" t="s">
        <v>25</v>
      </c>
      <c r="B30" s="9"/>
      <c r="C30" s="41" t="s">
        <v>22</v>
      </c>
      <c r="D30" s="46" t="s">
        <v>76</v>
      </c>
      <c r="E30" s="46" t="s">
        <v>76</v>
      </c>
      <c r="F30" s="9" t="s">
        <v>3</v>
      </c>
      <c r="G30" s="46"/>
      <c r="H30" s="46" t="s">
        <v>22</v>
      </c>
      <c r="I30" s="46" t="s">
        <v>88</v>
      </c>
      <c r="J30" s="46" t="s">
        <v>22</v>
      </c>
      <c r="K30" s="46" t="s">
        <v>12</v>
      </c>
      <c r="L30" s="46" t="s">
        <v>93</v>
      </c>
      <c r="M30" s="46" t="s">
        <v>76</v>
      </c>
      <c r="N30" s="46" t="s">
        <v>22</v>
      </c>
      <c r="O30" s="46"/>
      <c r="P30" s="46" t="s">
        <v>22</v>
      </c>
      <c r="Q30" s="9" t="s">
        <v>102</v>
      </c>
      <c r="R30" s="9" t="s">
        <v>105</v>
      </c>
      <c r="S30" s="9"/>
      <c r="T30" s="9"/>
      <c r="U30" s="9"/>
      <c r="V30" s="37"/>
      <c r="W30" s="9"/>
    </row>
    <row r="31" spans="1:24" ht="18" thickBot="1" x14ac:dyDescent="0.35">
      <c r="A31" s="15" t="s">
        <v>38</v>
      </c>
      <c r="B31" s="48"/>
      <c r="C31" s="46" t="s">
        <v>14</v>
      </c>
      <c r="D31" s="46" t="s">
        <v>81</v>
      </c>
      <c r="F31" s="41" t="s">
        <v>76</v>
      </c>
      <c r="G31" s="46"/>
      <c r="H31" s="46" t="s">
        <v>76</v>
      </c>
      <c r="I31" s="46"/>
      <c r="J31" s="46" t="s">
        <v>2</v>
      </c>
      <c r="K31" s="46" t="s">
        <v>76</v>
      </c>
      <c r="L31" s="46"/>
      <c r="M31" s="46" t="s">
        <v>3</v>
      </c>
      <c r="N31" s="46" t="s">
        <v>2</v>
      </c>
      <c r="O31" s="46"/>
      <c r="P31" s="46" t="s">
        <v>81</v>
      </c>
      <c r="Q31" s="24"/>
      <c r="R31" s="24" t="s">
        <v>3</v>
      </c>
      <c r="S31" s="24" t="s">
        <v>3</v>
      </c>
      <c r="T31" s="24"/>
      <c r="U31" s="24"/>
      <c r="V31" s="38"/>
      <c r="W31" s="24"/>
    </row>
    <row r="32" spans="1:24" ht="18" thickBot="1" x14ac:dyDescent="0.35">
      <c r="A32" s="14" t="s">
        <v>39</v>
      </c>
      <c r="B32" s="42"/>
      <c r="C32" s="18"/>
      <c r="D32" s="18"/>
      <c r="E32" s="18"/>
      <c r="F32" s="50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 t="s">
        <v>62</v>
      </c>
      <c r="T32" s="18"/>
      <c r="U32" s="18"/>
      <c r="V32" s="35"/>
      <c r="W32" s="13"/>
    </row>
    <row r="33" spans="1:23" ht="17.399999999999999" x14ac:dyDescent="0.3">
      <c r="A33" s="12" t="s">
        <v>27</v>
      </c>
      <c r="B33" s="9"/>
      <c r="C33" s="23" t="s">
        <v>1</v>
      </c>
      <c r="D33" s="23"/>
      <c r="E33" s="23"/>
      <c r="F33" s="23"/>
      <c r="G33" s="23"/>
      <c r="H33" s="23" t="s">
        <v>1</v>
      </c>
      <c r="I33" s="23" t="s">
        <v>2</v>
      </c>
      <c r="J33" s="23" t="s">
        <v>2</v>
      </c>
      <c r="K33" s="23"/>
      <c r="L33" s="23" t="s">
        <v>1</v>
      </c>
      <c r="M33" s="23"/>
      <c r="N33" s="23" t="s">
        <v>2</v>
      </c>
      <c r="O33" s="23"/>
      <c r="P33" s="23" t="s">
        <v>1</v>
      </c>
      <c r="Q33" s="23" t="s">
        <v>1</v>
      </c>
      <c r="R33" s="23" t="s">
        <v>2</v>
      </c>
      <c r="S33" s="23"/>
      <c r="T33" s="23"/>
      <c r="U33" s="23"/>
      <c r="V33" s="36"/>
      <c r="W33" s="23"/>
    </row>
    <row r="34" spans="1:23" ht="17.399999999999999" x14ac:dyDescent="0.3">
      <c r="A34" s="1" t="s">
        <v>26</v>
      </c>
      <c r="B34" s="25"/>
      <c r="C34" s="9"/>
      <c r="D34" s="9"/>
      <c r="E34" s="9"/>
      <c r="F34" s="9"/>
      <c r="G34" s="9"/>
      <c r="H34" s="9" t="s">
        <v>2</v>
      </c>
      <c r="I34" s="9"/>
      <c r="J34" s="9"/>
      <c r="K34" s="9"/>
      <c r="L34" s="9"/>
      <c r="M34" s="9"/>
      <c r="N34" s="9"/>
      <c r="O34" s="9"/>
      <c r="P34" s="9"/>
      <c r="Q34" s="9" t="s">
        <v>2</v>
      </c>
      <c r="R34" s="9" t="s">
        <v>1</v>
      </c>
      <c r="S34" s="9"/>
      <c r="T34" s="9"/>
      <c r="U34" s="9"/>
      <c r="V34" s="37"/>
      <c r="W34" s="9"/>
    </row>
    <row r="35" spans="1:23" ht="17.399999999999999" x14ac:dyDescent="0.3">
      <c r="A35" s="1" t="s">
        <v>25</v>
      </c>
      <c r="B35" s="25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37"/>
      <c r="W35" s="9"/>
    </row>
    <row r="36" spans="1:23" ht="18" thickBot="1" x14ac:dyDescent="0.35">
      <c r="A36" s="1" t="s">
        <v>40</v>
      </c>
      <c r="B36" s="25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38"/>
      <c r="W36" s="24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5410C-677C-4D86-838B-CE90053FF6EE}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Total</vt:lpstr>
      <vt:lpstr>Autumn</vt:lpstr>
      <vt:lpstr>Spring</vt:lpstr>
      <vt:lpstr>Summer</vt:lpstr>
      <vt:lpstr>Total!Print_Area</vt:lpstr>
    </vt:vector>
  </TitlesOfParts>
  <Company>Rutland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cthomas</dc:creator>
  <cp:lastModifiedBy>Mr C Thomas</cp:lastModifiedBy>
  <cp:lastPrinted>2022-10-14T15:01:25Z</cp:lastPrinted>
  <dcterms:created xsi:type="dcterms:W3CDTF">2013-09-05T08:40:14Z</dcterms:created>
  <dcterms:modified xsi:type="dcterms:W3CDTF">2025-05-23T06:21:44Z</dcterms:modified>
</cp:coreProperties>
</file>